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FS\bourdotg$\Documents\NASSELLA\Monitoring\MDC\"/>
    </mc:Choice>
  </mc:AlternateContent>
  <bookViews>
    <workbookView xWindow="0" yWindow="0" windowWidth="15360" windowHeight="7635"/>
  </bookViews>
  <sheets>
    <sheet name="Raw data (Jan 2017)" sheetId="1" r:id="rId1"/>
    <sheet name="Sorted by strata (Jan 2017)" sheetId="2" r:id="rId2"/>
    <sheet name=" Summary of strata (Jan 2017)" sheetId="4" r:id="rId3"/>
    <sheet name="2018_19 design" sheetId="3" r:id="rId4"/>
    <sheet name="Choosing your random sample" sheetId="5" r:id="rId5"/>
    <sheet name="Monitoring sample" sheetId="7" r:id="rId6"/>
    <sheet name="Sampling within each property" sheetId="8" r:id="rId7"/>
    <sheet name="Recording sheet" sheetId="6" r:id="rId8"/>
    <sheet name="Raw database" sheetId="9" r:id="rId9"/>
    <sheet name="Data processing, step 1" sheetId="10" r:id="rId10"/>
    <sheet name="Data processing (step 2) +Table" sheetId="11" r:id="rId11"/>
    <sheet name="Trend graph" sheetId="12" r:id="rId12"/>
  </sheets>
  <externalReferences>
    <externalReference r:id="rId13"/>
  </externalReferences>
  <definedNames>
    <definedName name="_xlnm._FilterDatabase" localSheetId="0" hidden="1">'Raw data (Jan 2017)'!$A$1:$H$692</definedName>
    <definedName name="_Toc221421552" localSheetId="6">'Sampling within each property'!#REF!</definedName>
  </definedNames>
  <calcPr calcId="152511"/>
</workbook>
</file>

<file path=xl/calcChain.xml><?xml version="1.0" encoding="utf-8"?>
<calcChain xmlns="http://schemas.openxmlformats.org/spreadsheetml/2006/main">
  <c r="H6" i="11" l="1"/>
  <c r="G11" i="11"/>
  <c r="G10" i="11"/>
  <c r="G9" i="11"/>
  <c r="G8" i="11"/>
  <c r="H8" i="11" s="1"/>
  <c r="G7" i="11"/>
  <c r="H7" i="11" s="1"/>
  <c r="G6" i="11"/>
  <c r="F62" i="10"/>
  <c r="E62" i="10"/>
  <c r="F54" i="10"/>
  <c r="E54" i="10"/>
  <c r="F28" i="10"/>
  <c r="E28" i="10"/>
  <c r="F16" i="10"/>
  <c r="E16" i="10"/>
  <c r="D12" i="11"/>
  <c r="C12" i="11"/>
  <c r="E12" i="11"/>
  <c r="H11" i="11"/>
  <c r="H10" i="11"/>
  <c r="H9" i="11"/>
  <c r="F10" i="10"/>
  <c r="E10" i="10"/>
  <c r="F7" i="10"/>
  <c r="E7" i="10"/>
  <c r="L19" i="9"/>
  <c r="N15" i="9"/>
  <c r="L20" i="9"/>
  <c r="L18" i="9"/>
  <c r="L17" i="9"/>
  <c r="L16" i="9"/>
  <c r="L15" i="9"/>
  <c r="L13" i="9"/>
  <c r="L12" i="9"/>
  <c r="N12" i="9" s="1"/>
  <c r="L10" i="9"/>
  <c r="L9" i="9"/>
  <c r="N9" i="9" s="1"/>
  <c r="G12" i="11" l="1"/>
  <c r="H12" i="11" s="1"/>
  <c r="J28" i="5" l="1"/>
  <c r="J29" i="5"/>
  <c r="J27" i="5"/>
  <c r="G29" i="5"/>
  <c r="G28" i="5"/>
  <c r="G27" i="5"/>
  <c r="J20" i="5" l="1"/>
  <c r="G20" i="5"/>
  <c r="E14" i="5"/>
  <c r="C14" i="5"/>
  <c r="G11" i="3"/>
  <c r="E11" i="3"/>
  <c r="C11" i="4"/>
  <c r="H701" i="2"/>
  <c r="L691" i="2"/>
  <c r="L662" i="2"/>
  <c r="L575" i="2"/>
  <c r="L469" i="2"/>
  <c r="L174" i="2"/>
  <c r="L9" i="2"/>
  <c r="B11" i="4"/>
  <c r="I18" i="3"/>
  <c r="C18" i="3"/>
  <c r="J16" i="3"/>
  <c r="K16" i="3" s="1"/>
  <c r="E16" i="3"/>
  <c r="G16" i="3" s="1"/>
  <c r="J15" i="3"/>
  <c r="K15" i="3" s="1"/>
  <c r="E15" i="3"/>
  <c r="G15" i="3" s="1"/>
  <c r="J14" i="3"/>
  <c r="K14" i="3" s="1"/>
  <c r="E14" i="3"/>
  <c r="G14" i="3" s="1"/>
  <c r="J13" i="3"/>
  <c r="K13" i="3" s="1"/>
  <c r="E13" i="3"/>
  <c r="G13" i="3" s="1"/>
  <c r="J12" i="3"/>
  <c r="K12" i="3" s="1"/>
  <c r="E12" i="3"/>
  <c r="G12" i="3" s="1"/>
  <c r="J11" i="3"/>
  <c r="J18" i="3" l="1"/>
  <c r="K11" i="3"/>
  <c r="K18" i="3" s="1"/>
  <c r="G18" i="3"/>
  <c r="J689" i="1"/>
  <c r="J676" i="1"/>
  <c r="J675" i="1"/>
  <c r="J674" i="1"/>
  <c r="J661" i="1"/>
  <c r="J646" i="1"/>
  <c r="J610" i="1"/>
  <c r="J608" i="1"/>
  <c r="J594" i="1"/>
  <c r="H15" i="3" l="1"/>
  <c r="H14" i="3"/>
  <c r="H13" i="3"/>
  <c r="H16" i="3"/>
  <c r="H12" i="3"/>
  <c r="H11" i="3"/>
</calcChain>
</file>

<file path=xl/comments1.xml><?xml version="1.0" encoding="utf-8"?>
<comments xmlns="http://schemas.openxmlformats.org/spreadsheetml/2006/main">
  <authors>
    <author>David Webb-5022</author>
  </authors>
  <commentList>
    <comment ref="D1" authorId="0" shapeId="0">
      <text>
        <r>
          <rPr>
            <b/>
            <sz val="9"/>
            <color indexed="81"/>
            <rFont val="Tahoma"/>
            <charset val="1"/>
          </rPr>
          <t>David Webb-5022:</t>
        </r>
        <r>
          <rPr>
            <sz val="9"/>
            <color indexed="81"/>
            <rFont val="Tahoma"/>
            <charset val="1"/>
          </rPr>
          <t xml:space="preserve">
NCP - No Control Programme</t>
        </r>
      </text>
    </comment>
    <comment ref="G1" authorId="0" shapeId="0">
      <text>
        <r>
          <rPr>
            <b/>
            <sz val="9"/>
            <color indexed="81"/>
            <rFont val="Tahoma"/>
          </rPr>
          <t>David Webb-5022:</t>
        </r>
        <r>
          <rPr>
            <sz val="9"/>
            <color indexed="81"/>
            <rFont val="Tahoma"/>
          </rPr>
          <t xml:space="preserve">
1 - &lt;10ha
2 - 0-250 plants
3 - 251-1000
4 - 1001-5000
5 - 5001-15000
6 - &gt;15000</t>
        </r>
      </text>
    </comment>
  </commentList>
</comments>
</file>

<file path=xl/comments2.xml><?xml version="1.0" encoding="utf-8"?>
<comments xmlns="http://schemas.openxmlformats.org/spreadsheetml/2006/main">
  <authors>
    <author>David Webb-5022</author>
  </authors>
  <commentList>
    <comment ref="F8" authorId="0" shapeId="0">
      <text>
        <r>
          <rPr>
            <b/>
            <sz val="9"/>
            <color indexed="81"/>
            <rFont val="Tahoma"/>
            <charset val="1"/>
          </rPr>
          <t>David Webb-5022:</t>
        </r>
        <r>
          <rPr>
            <sz val="9"/>
            <color indexed="81"/>
            <rFont val="Tahoma"/>
            <charset val="1"/>
          </rPr>
          <t xml:space="preserve">
NCP - No Control Programme</t>
        </r>
      </text>
    </comment>
    <comment ref="I8" authorId="0" shapeId="0">
      <text>
        <r>
          <rPr>
            <b/>
            <sz val="9"/>
            <color indexed="81"/>
            <rFont val="Tahoma"/>
          </rPr>
          <t>David Webb-5022:</t>
        </r>
        <r>
          <rPr>
            <sz val="9"/>
            <color indexed="81"/>
            <rFont val="Tahoma"/>
          </rPr>
          <t xml:space="preserve">
1 - &lt;10ha
2 - 0-250 plants
3 - 251-1000
4 - 1001-5000
5 - 5001-15000
6 - &gt;15000</t>
        </r>
      </text>
    </comment>
  </commentList>
</comments>
</file>

<file path=xl/comments3.xml><?xml version="1.0" encoding="utf-8"?>
<comments xmlns="http://schemas.openxmlformats.org/spreadsheetml/2006/main">
  <authors>
    <author>David Webb-5022</author>
  </authors>
  <commentList>
    <comment ref="G5" authorId="0" shapeId="0">
      <text>
        <r>
          <rPr>
            <b/>
            <sz val="9"/>
            <color indexed="81"/>
            <rFont val="Tahoma"/>
            <charset val="1"/>
          </rPr>
          <t>David Webb-5022:</t>
        </r>
        <r>
          <rPr>
            <sz val="9"/>
            <color indexed="81"/>
            <rFont val="Tahoma"/>
            <charset val="1"/>
          </rPr>
          <t xml:space="preserve">
NCP - No Control Programme</t>
        </r>
      </text>
    </comment>
    <comment ref="J5" authorId="0" shapeId="0">
      <text>
        <r>
          <rPr>
            <b/>
            <sz val="9"/>
            <color indexed="81"/>
            <rFont val="Tahoma"/>
          </rPr>
          <t>David Webb-5022:</t>
        </r>
        <r>
          <rPr>
            <sz val="9"/>
            <color indexed="81"/>
            <rFont val="Tahoma"/>
          </rPr>
          <t xml:space="preserve">
1 - &lt;10ha
2 - 0-250 plants
3 - 251-1000
4 - 1001-5000
5 - 5001-15000
6 - &gt;15000</t>
        </r>
      </text>
    </comment>
  </commentList>
</comments>
</file>

<file path=xl/sharedStrings.xml><?xml version="1.0" encoding="utf-8"?>
<sst xmlns="http://schemas.openxmlformats.org/spreadsheetml/2006/main" count="9818" uniqueCount="1425">
  <si>
    <t>Site No</t>
  </si>
  <si>
    <t>Site Name</t>
  </si>
  <si>
    <t>Primary Contact</t>
  </si>
  <si>
    <t>Site Classification</t>
  </si>
  <si>
    <t>Pest Category</t>
  </si>
  <si>
    <t>Cape Soucis</t>
  </si>
  <si>
    <t>Department Of Conservation (PCN)</t>
  </si>
  <si>
    <t>Fringe (NCP)</t>
  </si>
  <si>
    <t>C1</t>
  </si>
  <si>
    <t>Karaka Bay</t>
  </si>
  <si>
    <t>Robert Hippolite</t>
  </si>
  <si>
    <t>Manaroa Forest</t>
  </si>
  <si>
    <t>Clova Holdings Limited</t>
  </si>
  <si>
    <t>Historical</t>
  </si>
  <si>
    <t>D1</t>
  </si>
  <si>
    <t>3494 SH 6 Havelock</t>
  </si>
  <si>
    <t>Alan Neil Foote</t>
  </si>
  <si>
    <t>Prices Road, Havelock</t>
  </si>
  <si>
    <t>Plunkett Stream Land Limited</t>
  </si>
  <si>
    <t>SH 6 Havelock</t>
  </si>
  <si>
    <t>Rocky Creek Forestry (No 1) Limited</t>
  </si>
  <si>
    <t>C2</t>
  </si>
  <si>
    <t>SH 6 Okaramio</t>
  </si>
  <si>
    <t>Peter John Hart</t>
  </si>
  <si>
    <t>Mt Riley</t>
  </si>
  <si>
    <t>Michael Thomas Holmes</t>
  </si>
  <si>
    <t>1854 SH 6 Kaituna</t>
  </si>
  <si>
    <t>Francis Dominic Maher</t>
  </si>
  <si>
    <t>Lamberts Road</t>
  </si>
  <si>
    <t>Jaquetta Rosemary Bradshaw</t>
  </si>
  <si>
    <t>Kaituna Forest</t>
  </si>
  <si>
    <t>Windermere Forests Limited</t>
  </si>
  <si>
    <t>Waikakaho Road</t>
  </si>
  <si>
    <t>Rusdale Farms Limited</t>
  </si>
  <si>
    <t>Tuamarina</t>
  </si>
  <si>
    <t>Patrick James O'Sullivan</t>
  </si>
  <si>
    <t>B1</t>
  </si>
  <si>
    <t>262 Hammerichs Road</t>
  </si>
  <si>
    <t>Ian Maurice Gifford</t>
  </si>
  <si>
    <t>Rocenvin Estate Vineyards Limited</t>
  </si>
  <si>
    <t>Colin John Clarence Fletcher</t>
  </si>
  <si>
    <t>Fulton Hogan Renwick</t>
  </si>
  <si>
    <t>Fulton Hogan Marlborough</t>
  </si>
  <si>
    <t>Lower Wairau River + reserves - SH6 down</t>
  </si>
  <si>
    <t>Marlborough District Council</t>
  </si>
  <si>
    <t>Wairau Diversion</t>
  </si>
  <si>
    <t>Waipuna Street</t>
  </si>
  <si>
    <t>Kevin John Morgan</t>
  </si>
  <si>
    <t>Gowan Brae</t>
  </si>
  <si>
    <t>David Keith Thompson</t>
  </si>
  <si>
    <t>Fringe</t>
  </si>
  <si>
    <t>Anthony Downs</t>
  </si>
  <si>
    <t>Delegat Limited (AKL)</t>
  </si>
  <si>
    <t>A0</t>
  </si>
  <si>
    <t>2427 SH 63 Wairau Valley</t>
  </si>
  <si>
    <t>Follies Limited</t>
  </si>
  <si>
    <t>Erina Downs</t>
  </si>
  <si>
    <t>Lyndon George Munro</t>
  </si>
  <si>
    <t>C3</t>
  </si>
  <si>
    <t>Erina View - front blocks</t>
  </si>
  <si>
    <t>Christopher Bruce Schollum</t>
  </si>
  <si>
    <t>Burnside</t>
  </si>
  <si>
    <t>John Colin McLauchlan</t>
  </si>
  <si>
    <t>Marchburn</t>
  </si>
  <si>
    <t>Simon Patrick Reid</t>
  </si>
  <si>
    <t>A1</t>
  </si>
  <si>
    <t>1003 SH 63 Wairau Valley</t>
  </si>
  <si>
    <t>Patricia Geraldine Sheild</t>
  </si>
  <si>
    <t>Waihopai River Vineyards Limited</t>
  </si>
  <si>
    <t>Marisco Properties Limited</t>
  </si>
  <si>
    <t>Eversley</t>
  </si>
  <si>
    <t>Patrick Aylmer Rattray</t>
  </si>
  <si>
    <t>139 Tyntesfield Road</t>
  </si>
  <si>
    <t>Mark David Duns</t>
  </si>
  <si>
    <t>Ramshead</t>
  </si>
  <si>
    <t>Paul John Huddleston</t>
  </si>
  <si>
    <t>Tyntesfield - 1770 Waihopai Valley Road</t>
  </si>
  <si>
    <t>David Simon Ensor</t>
  </si>
  <si>
    <t>Summerlands</t>
  </si>
  <si>
    <t>Lance Andrew Rudd</t>
  </si>
  <si>
    <t>542 Hawkesbury Road</t>
  </si>
  <si>
    <t>Owen Bruce Webb</t>
  </si>
  <si>
    <t>292 Barracks Road</t>
  </si>
  <si>
    <t>Kelvin Wayne Gibbons</t>
  </si>
  <si>
    <t>Simcox Construction Quarry</t>
  </si>
  <si>
    <t>Simcox Construction Limited</t>
  </si>
  <si>
    <t>237 Brookby Road</t>
  </si>
  <si>
    <t>Brian John Green</t>
  </si>
  <si>
    <t>Montana - Brancott Estate</t>
  </si>
  <si>
    <t>Pernod Ricard New Zealand Limited</t>
  </si>
  <si>
    <t>Mustang Vineyard - 314 Brancott Road</t>
  </si>
  <si>
    <t>Cloudy Bay Vineyards Limited</t>
  </si>
  <si>
    <t>Brookby</t>
  </si>
  <si>
    <t>Peter Hilton Stace</t>
  </si>
  <si>
    <t>The Wrekin</t>
  </si>
  <si>
    <t>Andrew Arthur Johns</t>
  </si>
  <si>
    <t>B2</t>
  </si>
  <si>
    <t>167 Wrekin Road</t>
  </si>
  <si>
    <t>Ian Morris Anderson</t>
  </si>
  <si>
    <t>Brancott</t>
  </si>
  <si>
    <t>Benjamin John Wadworth</t>
  </si>
  <si>
    <t>Omaka River Reserve</t>
  </si>
  <si>
    <t>Boffa Miskell</t>
  </si>
  <si>
    <t>Woodbourne Airport</t>
  </si>
  <si>
    <t>New Zealand Defence Force (WOD)</t>
  </si>
  <si>
    <t>Fairhall Diversion</t>
  </si>
  <si>
    <t>Murray David Bishell</t>
  </si>
  <si>
    <t>D2</t>
  </si>
  <si>
    <t>Fairhall Cemetry</t>
  </si>
  <si>
    <t>303 Brancott Road</t>
  </si>
  <si>
    <t>Lorraine Fay Bint</t>
  </si>
  <si>
    <t>Ex David Booker</t>
  </si>
  <si>
    <t>Tempello</t>
  </si>
  <si>
    <t>David William Grigg</t>
  </si>
  <si>
    <t>Marlborough Golf Course</t>
  </si>
  <si>
    <t>Marlborough Golf Club Incorporated</t>
  </si>
  <si>
    <t>280 Paynters Road</t>
  </si>
  <si>
    <t>Graeme John Cowley</t>
  </si>
  <si>
    <t>Woodlands</t>
  </si>
  <si>
    <t>Julian Frances Anderson</t>
  </si>
  <si>
    <t>Taylor Dam Wall</t>
  </si>
  <si>
    <t>Department Of Conservation (REN)</t>
  </si>
  <si>
    <t>Aerodrome Road</t>
  </si>
  <si>
    <t>Lion - Beer Spirits &amp; Wine (N Z) Limited</t>
  </si>
  <si>
    <t>Green Lane</t>
  </si>
  <si>
    <t>Transpower N Z Limited</t>
  </si>
  <si>
    <t>56 Aerodrome Road</t>
  </si>
  <si>
    <t>David McDonald McFarlane</t>
  </si>
  <si>
    <t>22 Green Lane</t>
  </si>
  <si>
    <t>Patrick Edward O'Hagan</t>
  </si>
  <si>
    <t>14 Green Lane</t>
  </si>
  <si>
    <t>Icilma Dorothy Latimer</t>
  </si>
  <si>
    <t>3117 SH 1 Blenheim</t>
  </si>
  <si>
    <t>Lowlands</t>
  </si>
  <si>
    <t>Lowlands Property Limited</t>
  </si>
  <si>
    <t>Karamu</t>
  </si>
  <si>
    <t>Peter Francis McCormick</t>
  </si>
  <si>
    <t>16 Redwood Pass Road</t>
  </si>
  <si>
    <t>Barry Richard Mark Gane</t>
  </si>
  <si>
    <t>398 Redwood Pass Road</t>
  </si>
  <si>
    <t>Lauderdale Limited</t>
  </si>
  <si>
    <t>264 Redwood Street</t>
  </si>
  <si>
    <t>Keith Leslie Sandford</t>
  </si>
  <si>
    <t>271 Upper Redwood Street</t>
  </si>
  <si>
    <t>William Jock Struthers</t>
  </si>
  <si>
    <t>Pinot Heights + Flats (Constellation)</t>
  </si>
  <si>
    <t>Constellation Brands New Zealand Limited (KUM)</t>
  </si>
  <si>
    <t>1411 Redwood Pass Road</t>
  </si>
  <si>
    <t>Bart Michael Arnst</t>
  </si>
  <si>
    <t>1421 Redwood Pass Road</t>
  </si>
  <si>
    <t>Donald Christopher McBride</t>
  </si>
  <si>
    <t>1523 Redwood Pass Road</t>
  </si>
  <si>
    <t>Mark Ronald Heard</t>
  </si>
  <si>
    <t>Seddon Transfer Station</t>
  </si>
  <si>
    <t>Nursery Lane, Seddon</t>
  </si>
  <si>
    <t>787 Seaview Road - Awatere Estate</t>
  </si>
  <si>
    <t>Flemings Road Conservation Area</t>
  </si>
  <si>
    <t>Yealands - Winery block</t>
  </si>
  <si>
    <t>Yealands Estate Limited</t>
  </si>
  <si>
    <t>Marfell Downs</t>
  </si>
  <si>
    <t>Christopher John Redwood</t>
  </si>
  <si>
    <t>Yealands - Seaview Block</t>
  </si>
  <si>
    <t>Yealands - Station Creek Block (vineyard)</t>
  </si>
  <si>
    <t>Yealands - Donelley Block</t>
  </si>
  <si>
    <t>53 Seaview Road</t>
  </si>
  <si>
    <t>Mark Francis McKee</t>
  </si>
  <si>
    <t>Yealands - ex Straits View</t>
  </si>
  <si>
    <t>Starborough Farm</t>
  </si>
  <si>
    <t>Starborough Farming Company Limited</t>
  </si>
  <si>
    <t>92 Cable Station Road</t>
  </si>
  <si>
    <t>Robyne Margaret McKee</t>
  </si>
  <si>
    <t>Tekohunga - Pattie Company</t>
  </si>
  <si>
    <t>Pattie Company Limited</t>
  </si>
  <si>
    <t>Dunleavy</t>
  </si>
  <si>
    <t>Simon Bamford</t>
  </si>
  <si>
    <t>Cemetry Reserve</t>
  </si>
  <si>
    <t>Breezemere</t>
  </si>
  <si>
    <t>Islayburn Limited</t>
  </si>
  <si>
    <t>Old Ford Road</t>
  </si>
  <si>
    <t>Islay Estates Limited</t>
  </si>
  <si>
    <t>Trelawne Farm</t>
  </si>
  <si>
    <t>Richard Guy Lissaman</t>
  </si>
  <si>
    <t>806 Marama Road</t>
  </si>
  <si>
    <t>Patrick John Maher</t>
  </si>
  <si>
    <t>D4</t>
  </si>
  <si>
    <t>Hampshire</t>
  </si>
  <si>
    <t>David Robert Hammond</t>
  </si>
  <si>
    <t>Marathon Downs</t>
  </si>
  <si>
    <t>George Robertson Barnes</t>
  </si>
  <si>
    <t>Aspen</t>
  </si>
  <si>
    <t>David McGregor Turnbull</t>
  </si>
  <si>
    <t>Upton Downs Road</t>
  </si>
  <si>
    <t>Dashwood Vineyards Limited</t>
  </si>
  <si>
    <t>Stirling Brook</t>
  </si>
  <si>
    <t>Michael Edwin Watson</t>
  </si>
  <si>
    <t xml:space="preserve">Glencairn and Gifford Block </t>
  </si>
  <si>
    <t>Springdale</t>
  </si>
  <si>
    <t>Brian Anthony Lloyd</t>
  </si>
  <si>
    <t>524 Waterfalls Road</t>
  </si>
  <si>
    <t>The Waterfall</t>
  </si>
  <si>
    <t>Charles Carlton Waddy</t>
  </si>
  <si>
    <t>The Haldons</t>
  </si>
  <si>
    <t>Richard Stanley John Bell</t>
  </si>
  <si>
    <t>700 Marfells Beach Road</t>
  </si>
  <si>
    <t>Peter Wayne Maurice Yealands</t>
  </si>
  <si>
    <t>Salt Works</t>
  </si>
  <si>
    <t>Marfells Beach</t>
  </si>
  <si>
    <t>Cape Campbell Road</t>
  </si>
  <si>
    <t>Aaron Shane Booker</t>
  </si>
  <si>
    <t xml:space="preserve">505 Cape Campbell Road </t>
  </si>
  <si>
    <t>John Ryan</t>
  </si>
  <si>
    <t>The Shirt</t>
  </si>
  <si>
    <t>Kevin Francis Loe</t>
  </si>
  <si>
    <t>Flaxbourne Station</t>
  </si>
  <si>
    <t>41 Weld Road</t>
  </si>
  <si>
    <t>Michael Joseph Johnsen</t>
  </si>
  <si>
    <t>Taimate</t>
  </si>
  <si>
    <t>Thomas Osborne Hickman</t>
  </si>
  <si>
    <t>London Hill Block</t>
  </si>
  <si>
    <t>Taimate Trustees Limited</t>
  </si>
  <si>
    <t>Elterwater</t>
  </si>
  <si>
    <t>David Arthur Barker</t>
  </si>
  <si>
    <t>Ex Alec Hart</t>
  </si>
  <si>
    <t>The Homestead</t>
  </si>
  <si>
    <t>65 Grassmere Road</t>
  </si>
  <si>
    <t>Keith Richardson Baillie</t>
  </si>
  <si>
    <t>Bonavaree Home and Te Wai Blocks</t>
  </si>
  <si>
    <t>Bonavaree Farm Limited</t>
  </si>
  <si>
    <t>Grassmere View</t>
  </si>
  <si>
    <t>6391  SH1 Johnsen Block</t>
  </si>
  <si>
    <t>David John Johnsen</t>
  </si>
  <si>
    <t>Roche Farm</t>
  </si>
  <si>
    <t>Joe Douglas</t>
  </si>
  <si>
    <t>Jeffries Block Grassmere Road</t>
  </si>
  <si>
    <t>Wilton Downs</t>
  </si>
  <si>
    <t>Ailsa Catherine Edith Gullidge</t>
  </si>
  <si>
    <t>Ellerdene</t>
  </si>
  <si>
    <t>Walter Lawrence Lowther</t>
  </si>
  <si>
    <t>Glen Erin</t>
  </si>
  <si>
    <t>Kaka Road</t>
  </si>
  <si>
    <t>Lachlan Miller Taylor</t>
  </si>
  <si>
    <t>Troqueer Farm Limited</t>
  </si>
  <si>
    <t>Duncan Morris Roberts</t>
  </si>
  <si>
    <t>Corrie Downs</t>
  </si>
  <si>
    <t>Malcolm Taylor</t>
  </si>
  <si>
    <t>Mt Victoria</t>
  </si>
  <si>
    <t>Geoffrey St Clair Wiffen</t>
  </si>
  <si>
    <t>116 Tachalls Road</t>
  </si>
  <si>
    <t>Todd Family Limited</t>
  </si>
  <si>
    <t>Ex Mark Schwass</t>
  </si>
  <si>
    <t>Chancet</t>
  </si>
  <si>
    <t>Herbert John Thomson</t>
  </si>
  <si>
    <t>Weld Cone</t>
  </si>
  <si>
    <t>Nicholas Edward Webby</t>
  </si>
  <si>
    <t>6 Clermont Road</t>
  </si>
  <si>
    <t>Peter Bernard Chapman</t>
  </si>
  <si>
    <t>Lulworth</t>
  </si>
  <si>
    <t>Simon Philip Henson</t>
  </si>
  <si>
    <t>8165 SH 1</t>
  </si>
  <si>
    <t>Robert Gill Thomson</t>
  </si>
  <si>
    <t>Gulchlands</t>
  </si>
  <si>
    <t>Michael Forsyth</t>
  </si>
  <si>
    <t>The Hummocks</t>
  </si>
  <si>
    <t>Robert Inglis Arthur Mowat</t>
  </si>
  <si>
    <t>Brackendale</t>
  </si>
  <si>
    <t>Murray John Noel Jones</t>
  </si>
  <si>
    <t>Glenfield</t>
  </si>
  <si>
    <t>Kintyre Downs</t>
  </si>
  <si>
    <t>Kintyre Downs Limited</t>
  </si>
  <si>
    <t>Waima Hills</t>
  </si>
  <si>
    <t>Bruce William Murray</t>
  </si>
  <si>
    <t>Benmore</t>
  </si>
  <si>
    <t>John Robert Clouston</t>
  </si>
  <si>
    <t>Beneagle</t>
  </si>
  <si>
    <t>Barry Trevor Moore</t>
  </si>
  <si>
    <t>33 Awatere Valley Road</t>
  </si>
  <si>
    <t>Wayne Donald Boyce</t>
  </si>
  <si>
    <t>138 Awatere Valley Road</t>
  </si>
  <si>
    <t>Glenbrae</t>
  </si>
  <si>
    <t>Mt Adde</t>
  </si>
  <si>
    <t>Mount Adde Limited</t>
  </si>
  <si>
    <t>Kilkishen</t>
  </si>
  <si>
    <t>Kevin Joseph Maher</t>
  </si>
  <si>
    <t>Ex Brackenfield Vineyard</t>
  </si>
  <si>
    <t>Bruce Shipley</t>
  </si>
  <si>
    <t>Tinui - 823 Awatere Valley Road</t>
  </si>
  <si>
    <t>Terry Colin Patterson</t>
  </si>
  <si>
    <t>The Crossings</t>
  </si>
  <si>
    <t>Bruce Anthony Shipley</t>
  </si>
  <si>
    <t>Ryans Farm</t>
  </si>
  <si>
    <t>Talley's Group Limited (BHE)</t>
  </si>
  <si>
    <t>Longhill</t>
  </si>
  <si>
    <t>Mac Holdings 2015 Limited</t>
  </si>
  <si>
    <t>The Cliffs</t>
  </si>
  <si>
    <t>Aschworth</t>
  </si>
  <si>
    <t>Timothy John Wadworth</t>
  </si>
  <si>
    <t>Awadale</t>
  </si>
  <si>
    <t>Simon Desmond Dick</t>
  </si>
  <si>
    <t>Medway Hills</t>
  </si>
  <si>
    <t>Medway Hills Limited</t>
  </si>
  <si>
    <t>Brookbourne</t>
  </si>
  <si>
    <t>Martin Benjamin Waddy</t>
  </si>
  <si>
    <t>The Rock</t>
  </si>
  <si>
    <t>Paul David Lumsden</t>
  </si>
  <si>
    <t>Corleggy</t>
  </si>
  <si>
    <t>Grant Ward Allan</t>
  </si>
  <si>
    <t>The Jordan</t>
  </si>
  <si>
    <t>Hugo Steward Pitts</t>
  </si>
  <si>
    <t>Upton Fells Station</t>
  </si>
  <si>
    <t>Upton Fells Station Limited</t>
  </si>
  <si>
    <t>Camden Station</t>
  </si>
  <si>
    <t>Allan Steward Pitts</t>
  </si>
  <si>
    <t>Grassmere Downs</t>
  </si>
  <si>
    <t>B &amp; J Stevenson Limited</t>
  </si>
  <si>
    <t>221 Wrekin Road</t>
  </si>
  <si>
    <t>Peter William Law</t>
  </si>
  <si>
    <t>440 Brancott Road</t>
  </si>
  <si>
    <t>Desmond Gordon Taylor</t>
  </si>
  <si>
    <t>Woodbourne Farm</t>
  </si>
  <si>
    <t>John Robert Walsh</t>
  </si>
  <si>
    <t>Boulder Bank &amp; Vernon Lagoon</t>
  </si>
  <si>
    <t>8 Nursery Road</t>
  </si>
  <si>
    <t>AMPM Vineyards Limited</t>
  </si>
  <si>
    <t>Kilgram</t>
  </si>
  <si>
    <t>Kilgram Holdings Limited</t>
  </si>
  <si>
    <t>1778 Redwood Pass Road</t>
  </si>
  <si>
    <t>Robert James Palmer</t>
  </si>
  <si>
    <t>1960 Redwood Pass Road</t>
  </si>
  <si>
    <t>Christopher John Ham</t>
  </si>
  <si>
    <t>Homebrook</t>
  </si>
  <si>
    <t>Graham Thomas Cooper</t>
  </si>
  <si>
    <t>Storey's Creek Forest</t>
  </si>
  <si>
    <t>Nelson Forests Limited (REN)</t>
  </si>
  <si>
    <t>167 Hammerichs Road</t>
  </si>
  <si>
    <t>Tony Clarence Nicholls</t>
  </si>
  <si>
    <t>Auntsfield Estate</t>
  </si>
  <si>
    <t>Benjamin John Cowley</t>
  </si>
  <si>
    <t>Kaituna - Tuamarina Track</t>
  </si>
  <si>
    <t>SCFNZ Limited</t>
  </si>
  <si>
    <t>McGilda Forestry</t>
  </si>
  <si>
    <t>Kenneth Edward McLeod</t>
  </si>
  <si>
    <t>210 Selmes Road</t>
  </si>
  <si>
    <t>Mackey Boy Pouwhare</t>
  </si>
  <si>
    <t>212 Selmes Road</t>
  </si>
  <si>
    <t>Clive Gregory Tozer</t>
  </si>
  <si>
    <t>27 Barracks Road</t>
  </si>
  <si>
    <t>Jeremy David McKenzie</t>
  </si>
  <si>
    <t>Odyssey Vineyard</t>
  </si>
  <si>
    <t>Odyssey Vineyards Limited</t>
  </si>
  <si>
    <t>Redwood Pass Road</t>
  </si>
  <si>
    <t>Eradus Vineyard Holdings Limited</t>
  </si>
  <si>
    <t>Grant Alan Woodman</t>
  </si>
  <si>
    <t>97 Onamalutu Road</t>
  </si>
  <si>
    <t>Leon Campbell Earle</t>
  </si>
  <si>
    <t>Tordarroch</t>
  </si>
  <si>
    <t>Blair Townshend</t>
  </si>
  <si>
    <t>Stone Aerie</t>
  </si>
  <si>
    <t>Carney Ray Soderberg</t>
  </si>
  <si>
    <t>257 Taylor Pass Road</t>
  </si>
  <si>
    <t>Macrylach Holdings Limited</t>
  </si>
  <si>
    <t>Ex Taylor Block</t>
  </si>
  <si>
    <t>Johnny Hickman</t>
  </si>
  <si>
    <t>1589 Awatere Valley Road</t>
  </si>
  <si>
    <t>Negociants New Zealand Limited</t>
  </si>
  <si>
    <t>The Bluffs Vineyard</t>
  </si>
  <si>
    <t>Robert Donald McNabb</t>
  </si>
  <si>
    <t>Strachan's Peak</t>
  </si>
  <si>
    <t>Marlborough Regional Forestry</t>
  </si>
  <si>
    <t>SH1 Riverlands</t>
  </si>
  <si>
    <t>Liverpool Investments Limited</t>
  </si>
  <si>
    <t>Gullidge Block</t>
  </si>
  <si>
    <t>Poverty Knob</t>
  </si>
  <si>
    <t>Erik Tony Sorensen</t>
  </si>
  <si>
    <t>Pigmy Ben Limited</t>
  </si>
  <si>
    <t>D3</t>
  </si>
  <si>
    <t>Graeme Leslie Morgan</t>
  </si>
  <si>
    <t>B J M Forests Limited</t>
  </si>
  <si>
    <t>Philip Scott Alloway</t>
  </si>
  <si>
    <t>Webster Forestry Limited</t>
  </si>
  <si>
    <t>Mountain High Forestry Limited</t>
  </si>
  <si>
    <t>131 Merrifields Road Blind River</t>
  </si>
  <si>
    <t>Willem Henricus Lampe (Snr)</t>
  </si>
  <si>
    <t>209 Grassmere Road</t>
  </si>
  <si>
    <t>Philip Colin Muir</t>
  </si>
  <si>
    <t>SH 6 Kaituna</t>
  </si>
  <si>
    <t>Scott McMillan Madsen</t>
  </si>
  <si>
    <t>Yealands - Station Creek Block (hill)</t>
  </si>
  <si>
    <t>209 Merrifields Road</t>
  </si>
  <si>
    <t>Benjamin Hugh Judge</t>
  </si>
  <si>
    <t>46 Merrifields Road</t>
  </si>
  <si>
    <t>Bruce William Ives</t>
  </si>
  <si>
    <t>Landfill - Marlborough DC Taylor Pass</t>
  </si>
  <si>
    <t>Ex: Air Training Core - Cadet Facility</t>
  </si>
  <si>
    <t>Malcolm William Brennan</t>
  </si>
  <si>
    <t>Taylor Pass Forest</t>
  </si>
  <si>
    <t>Northbank Road</t>
  </si>
  <si>
    <t>Killearnan Investments Limited</t>
  </si>
  <si>
    <t>943 Taylor Pass Road</t>
  </si>
  <si>
    <t>Mark Langdon Robertson</t>
  </si>
  <si>
    <t>961 Taylor Pass Road</t>
  </si>
  <si>
    <t>Rodney Derrick Edward Westenra</t>
  </si>
  <si>
    <t>947 Taylor Pass Road</t>
  </si>
  <si>
    <t>Richard Steven Cretney</t>
  </si>
  <si>
    <t>204 Cable Station Road</t>
  </si>
  <si>
    <t>Lansdowne Forest</t>
  </si>
  <si>
    <t>Taylor Pass</t>
  </si>
  <si>
    <t>Resources Forestry Limited</t>
  </si>
  <si>
    <t>Taylor Pass Road</t>
  </si>
  <si>
    <t>Peter Douglas Cairns</t>
  </si>
  <si>
    <t>Renewable Resources N Z Limited</t>
  </si>
  <si>
    <t>Mark Allen McClelland</t>
  </si>
  <si>
    <t>John Paul Harrison</t>
  </si>
  <si>
    <t>Michael Stephen McCulloch</t>
  </si>
  <si>
    <t>629 Brancott Road</t>
  </si>
  <si>
    <t>1945 SH6</t>
  </si>
  <si>
    <t>Craig Phillip Smith</t>
  </si>
  <si>
    <t>Belle Air - Caseys Road</t>
  </si>
  <si>
    <t>Cyril Michael Schonberger</t>
  </si>
  <si>
    <t>Hummin Hill</t>
  </si>
  <si>
    <t>Peter Hathaway Askin</t>
  </si>
  <si>
    <t>Ravensdown Fertiliser Plant</t>
  </si>
  <si>
    <t>Ravensdown Fertiliser Co-Operative Ltd (CHC)</t>
  </si>
  <si>
    <t>AborGen</t>
  </si>
  <si>
    <t>ArborGen New Zealand Unlimited</t>
  </si>
  <si>
    <t>P F Olsen Seed Nursery</t>
  </si>
  <si>
    <t>PF Olsen Group Limited</t>
  </si>
  <si>
    <t>2 Flemings Road</t>
  </si>
  <si>
    <t>Patrick Materman</t>
  </si>
  <si>
    <t>1067 Taylor Pass Road</t>
  </si>
  <si>
    <t>Jentree Limited</t>
  </si>
  <si>
    <t>Roger Donald Smith</t>
  </si>
  <si>
    <t>Marldene</t>
  </si>
  <si>
    <t>Justin Stewart Stevens</t>
  </si>
  <si>
    <t>145B Wrekin Road</t>
  </si>
  <si>
    <t>Louis Auchinbreck Campbell</t>
  </si>
  <si>
    <t>147 Brookby Road</t>
  </si>
  <si>
    <t>Ronald Frederic McLean</t>
  </si>
  <si>
    <t>1739 Taylor Pass Road</t>
  </si>
  <si>
    <t>Alan Crighton Carlisle Kelland</t>
  </si>
  <si>
    <t>Kenningtons Road</t>
  </si>
  <si>
    <t>Kennington Forestry Company Limited</t>
  </si>
  <si>
    <t>Page's block Barracks Road</t>
  </si>
  <si>
    <t>Fenwick George Leov</t>
  </si>
  <si>
    <t>1827 Awatere Valley Road</t>
  </si>
  <si>
    <t>M &amp; E Ryan &amp; Sons Limited</t>
  </si>
  <si>
    <t>Rapuara Road Vineyard</t>
  </si>
  <si>
    <t>54 Cob Cottage Road</t>
  </si>
  <si>
    <t>Susan Mary Hocquard-Lindstrom</t>
  </si>
  <si>
    <t>South Pass</t>
  </si>
  <si>
    <t>South Pass Ltd</t>
  </si>
  <si>
    <t>786 Taylor Pass Road</t>
  </si>
  <si>
    <t>Lester Charles Neal</t>
  </si>
  <si>
    <t>Escaroth Estate</t>
  </si>
  <si>
    <t>Andrew Emberson Laurie</t>
  </si>
  <si>
    <t>838 Taylor Pass Road</t>
  </si>
  <si>
    <t>John William Taylor</t>
  </si>
  <si>
    <t>890 Taylor Pass Road</t>
  </si>
  <si>
    <t>Glen Marfell</t>
  </si>
  <si>
    <t>912 Taylor Pass Road</t>
  </si>
  <si>
    <t>David Thorn Speedy</t>
  </si>
  <si>
    <t>Caleb James O'Dwyer</t>
  </si>
  <si>
    <t>Paul Webb Thorn Speedy</t>
  </si>
  <si>
    <t>Gray Forestry Block</t>
  </si>
  <si>
    <t>Sarmila Gray</t>
  </si>
  <si>
    <t>Speedy &amp; Gray Forestry Block</t>
  </si>
  <si>
    <t>Speedy &amp; Gray Limited</t>
  </si>
  <si>
    <t>SH 63 Wairau Valley</t>
  </si>
  <si>
    <t>Brothers Land Limited</t>
  </si>
  <si>
    <t>396 Redwood Pass Road</t>
  </si>
  <si>
    <t>Marcel Nicholas Maria Rood</t>
  </si>
  <si>
    <t>172 Marfells beach Road</t>
  </si>
  <si>
    <t>Pinoli Limited</t>
  </si>
  <si>
    <t>London Hill</t>
  </si>
  <si>
    <t>George Albert Mehlhopt</t>
  </si>
  <si>
    <t>SH 1 Ward</t>
  </si>
  <si>
    <t>Brough Hills Limited</t>
  </si>
  <si>
    <t>Philip Dudley Norton</t>
  </si>
  <si>
    <t>525 Brookby Road</t>
  </si>
  <si>
    <t>Matthew Desmond Clark</t>
  </si>
  <si>
    <t>Yealands - Neame Block</t>
  </si>
  <si>
    <t>34 Blind River Loop Road</t>
  </si>
  <si>
    <t>Roderick Douglas Jermyn</t>
  </si>
  <si>
    <t>719 Taylor Pass Road</t>
  </si>
  <si>
    <t>Linda Shirley Le Sueu</t>
  </si>
  <si>
    <t>Okaramio Property</t>
  </si>
  <si>
    <t>Delany Farms Partnership Limited</t>
  </si>
  <si>
    <t>30D Elisha Drive</t>
  </si>
  <si>
    <t>Kitsee Young</t>
  </si>
  <si>
    <t>1829 Awatere Valley Road</t>
  </si>
  <si>
    <t>Clark Estate Limited</t>
  </si>
  <si>
    <t>Taimate Road</t>
  </si>
  <si>
    <t>Maria Wendy Perkins</t>
  </si>
  <si>
    <t>Vavasour Wines Limited</t>
  </si>
  <si>
    <t>Ronald Andrew Adams</t>
  </si>
  <si>
    <t>199 Brookby Road</t>
  </si>
  <si>
    <t>Russell Graham Lane</t>
  </si>
  <si>
    <t>201 Brookby Road</t>
  </si>
  <si>
    <t>Kim Chapman-Taylor &amp; Helen Austin</t>
  </si>
  <si>
    <t>205 Brookby Road</t>
  </si>
  <si>
    <t>Hugh Hallett Lensen</t>
  </si>
  <si>
    <t>267 Renners Road</t>
  </si>
  <si>
    <t>Peter Geoffrey Wells</t>
  </si>
  <si>
    <t>Renners Road</t>
  </si>
  <si>
    <t>Michael John Hawdon Davison</t>
  </si>
  <si>
    <t>Richard James Grigg</t>
  </si>
  <si>
    <t>123 Blind River Loop Road</t>
  </si>
  <si>
    <t>Benjamin David Norton</t>
  </si>
  <si>
    <t>338 Redwood Pass Road</t>
  </si>
  <si>
    <t>Summerhill Ridge Limited</t>
  </si>
  <si>
    <t>Lake Timara (237 Dog Point Rd)</t>
  </si>
  <si>
    <t>Blair George Gibbs</t>
  </si>
  <si>
    <t>Toi Downs</t>
  </si>
  <si>
    <t>Richard Neil Campbell</t>
  </si>
  <si>
    <t>Flemings Road</t>
  </si>
  <si>
    <t>James Anthony Jessep</t>
  </si>
  <si>
    <t>Waihopai Valley Road</t>
  </si>
  <si>
    <t>Nobilo Wine Group Ltd (BHE)</t>
  </si>
  <si>
    <t>Clay Hills</t>
  </si>
  <si>
    <t>Ex Mark McKee</t>
  </si>
  <si>
    <t>185 Brookby Road</t>
  </si>
  <si>
    <t>Richard Colin Speight</t>
  </si>
  <si>
    <t>Gregory Paul Roberts</t>
  </si>
  <si>
    <t>Booker Road</t>
  </si>
  <si>
    <t>146 Booker Road</t>
  </si>
  <si>
    <t>Ross John Kerr</t>
  </si>
  <si>
    <t>163 Dry Hills Lane</t>
  </si>
  <si>
    <t>Richard James Shenfield</t>
  </si>
  <si>
    <t>Davie's Block, Redwood Pass Road</t>
  </si>
  <si>
    <t>Jennifer Davies</t>
  </si>
  <si>
    <t>3213 SH 63 Wairau Valley</t>
  </si>
  <si>
    <t>Fraser Robert Andrew Hall</t>
  </si>
  <si>
    <t>Hidden Valley</t>
  </si>
  <si>
    <t>Giesen Wines Limited (CHC)</t>
  </si>
  <si>
    <t>50 Higgins Road</t>
  </si>
  <si>
    <t>Terra Vitae Vineyards Ltd (SED)</t>
  </si>
  <si>
    <t>The Narrows</t>
  </si>
  <si>
    <t>Norman Sydney Clifford</t>
  </si>
  <si>
    <t>56 Cob Cottage Road</t>
  </si>
  <si>
    <t>John Michael Hocquard</t>
  </si>
  <si>
    <t>Hawkridge</t>
  </si>
  <si>
    <t>Graham Noel Leov</t>
  </si>
  <si>
    <t>Barracks Road</t>
  </si>
  <si>
    <t>Charles William Kelly</t>
  </si>
  <si>
    <t>Tyntesfield Road</t>
  </si>
  <si>
    <t>Cowslip Valley Dam Company (2007) Ltd</t>
  </si>
  <si>
    <t>255 Tyntesfield Road</t>
  </si>
  <si>
    <t>Christopher Raymond Ferris</t>
  </si>
  <si>
    <t>Hammonds Block, Blind River Loop Road</t>
  </si>
  <si>
    <t>O:TU Investments Limited</t>
  </si>
  <si>
    <t>Conders Bend Forest</t>
  </si>
  <si>
    <t>38 Dry Hills Rise</t>
  </si>
  <si>
    <t>Anton Lance James</t>
  </si>
  <si>
    <t>35 Dry Hills Rise</t>
  </si>
  <si>
    <t>Matthew Guy Bracewell McCormick</t>
  </si>
  <si>
    <t>166 Dry Hills Lane</t>
  </si>
  <si>
    <t>Kevin Bruce Stephenson</t>
  </si>
  <si>
    <t>Dry Hills Lane</t>
  </si>
  <si>
    <t>Georgena Robyn Caughey</t>
  </si>
  <si>
    <t>Mark Stefan Shuper</t>
  </si>
  <si>
    <t>Marama Road</t>
  </si>
  <si>
    <t>P &amp; B MacDonald Limited</t>
  </si>
  <si>
    <t>427 Brookby Road</t>
  </si>
  <si>
    <t>Ivan Carl Sutherland</t>
  </si>
  <si>
    <t>187 Wither Road Extension East</t>
  </si>
  <si>
    <t>Lois Beryl Taylor</t>
  </si>
  <si>
    <t>Richard Scott Wilson</t>
  </si>
  <si>
    <t>154 Bedford Road</t>
  </si>
  <si>
    <t>Dorothy Rennie</t>
  </si>
  <si>
    <t>Penryn</t>
  </si>
  <si>
    <t>Richard Clifford Denton</t>
  </si>
  <si>
    <t>377 Kaparu Road</t>
  </si>
  <si>
    <t>Susan Louise Green</t>
  </si>
  <si>
    <t>Glaisby Vineyards - Corletts Road</t>
  </si>
  <si>
    <t>Glaisby Vineyards Limited</t>
  </si>
  <si>
    <t>860 Taylor Pass Road</t>
  </si>
  <si>
    <t>Duncan Allan Beattie</t>
  </si>
  <si>
    <t>Yealands - Seddon Block</t>
  </si>
  <si>
    <t>Castles Road</t>
  </si>
  <si>
    <t>Wilbur Eugene Roberts</t>
  </si>
  <si>
    <t>5468 SH 1 Blind River</t>
  </si>
  <si>
    <t>Ingrid Estates General Partner Ltd</t>
  </si>
  <si>
    <t>Camerons Road Forest</t>
  </si>
  <si>
    <t>Reade Family Holdings Limited</t>
  </si>
  <si>
    <t>Te Rapa</t>
  </si>
  <si>
    <t>Geoffrey Neil Buick</t>
  </si>
  <si>
    <t>199 Blind River Loop Road</t>
  </si>
  <si>
    <t>D and R Drake Limited</t>
  </si>
  <si>
    <t>229 Blind River Loop Road</t>
  </si>
  <si>
    <t>Stacey Blattner Spurlock</t>
  </si>
  <si>
    <t>Blind River Loop Road</t>
  </si>
  <si>
    <t>Anthony George Fitzpatrick</t>
  </si>
  <si>
    <t>305 Brancott Road</t>
  </si>
  <si>
    <t>Martin Brian Roberts</t>
  </si>
  <si>
    <t>SH1 Blind River</t>
  </si>
  <si>
    <t>Jason Shane Smith</t>
  </si>
  <si>
    <t>272 Barracks Road</t>
  </si>
  <si>
    <t>Gilbert Jon Perano</t>
  </si>
  <si>
    <t>Westhaven Vineyard</t>
  </si>
  <si>
    <t>Westhaven Land Holdings Limited</t>
  </si>
  <si>
    <t>Windhawk</t>
  </si>
  <si>
    <t>Timothy James Fulton Barnett</t>
  </si>
  <si>
    <t>90 Giffords Creek Lane</t>
  </si>
  <si>
    <t>SH 1 Riverlands</t>
  </si>
  <si>
    <t>1713 Redwood Pass Road</t>
  </si>
  <si>
    <t>Stephen Michael Pellett</t>
  </si>
  <si>
    <t>Ex Ballochdale</t>
  </si>
  <si>
    <t>Burtergill - Atkinsons, Penny and Rathgen Blks</t>
  </si>
  <si>
    <t>Warwick Van Asch</t>
  </si>
  <si>
    <t>Wither Road</t>
  </si>
  <si>
    <t>Coatbridge</t>
  </si>
  <si>
    <t>Coatbridge Limited</t>
  </si>
  <si>
    <t>The Tummil</t>
  </si>
  <si>
    <t>Magheragall Limited</t>
  </si>
  <si>
    <t>631 Brookby Road</t>
  </si>
  <si>
    <t>Peter Bruce Goulter</t>
  </si>
  <si>
    <t>Bradley John Edward Vile</t>
  </si>
  <si>
    <t>Wither Hill Ltd Block</t>
  </si>
  <si>
    <t>Wither Hill Limited</t>
  </si>
  <si>
    <t>206 Selmes  Road</t>
  </si>
  <si>
    <t>Stephen Rex Burnett</t>
  </si>
  <si>
    <t>832 Seaview Road - Triple Bank Estate</t>
  </si>
  <si>
    <t>Pernod Ricard Winemakers New Zealand Limited</t>
  </si>
  <si>
    <t>Yealands - Kings Block</t>
  </si>
  <si>
    <t>Taylor Pass Road Depot</t>
  </si>
  <si>
    <t>Marlborough Lines Limited</t>
  </si>
  <si>
    <t>Matador Vineyards</t>
  </si>
  <si>
    <t>Lynagh Investments Limited</t>
  </si>
  <si>
    <t>95 Tyntesfield Road</t>
  </si>
  <si>
    <t>Derek Peter Johnson</t>
  </si>
  <si>
    <t>144 Dry Hills Lane</t>
  </si>
  <si>
    <t>Barcello Trust Company Limited</t>
  </si>
  <si>
    <t>The Favourite (Foley Family Wines)</t>
  </si>
  <si>
    <t>Foley Family Wines NZ Limited</t>
  </si>
  <si>
    <t>1489 SH 63 Wairau Valley</t>
  </si>
  <si>
    <t>David McMurtry</t>
  </si>
  <si>
    <t>Ditchling Forest</t>
  </si>
  <si>
    <t>Middle Renwick Road</t>
  </si>
  <si>
    <t>Peter Kevin Jackson</t>
  </si>
  <si>
    <t>Stranraer Farm</t>
  </si>
  <si>
    <t>Rocky Creek</t>
  </si>
  <si>
    <t>Douglas Reade Robbins</t>
  </si>
  <si>
    <t>65 Cloudy Bay Drive</t>
  </si>
  <si>
    <t>15th Valley Farm Limited</t>
  </si>
  <si>
    <t>Stephen Francis Connor</t>
  </si>
  <si>
    <t>317 Brookby Road</t>
  </si>
  <si>
    <t>Carpe Vinum Limited</t>
  </si>
  <si>
    <t>331 Brookby Road</t>
  </si>
  <si>
    <t>Kevin Judd</t>
  </si>
  <si>
    <t>Donaldson Block, Reserve Road</t>
  </si>
  <si>
    <t>Paul McIntyre</t>
  </si>
  <si>
    <t>Avondale</t>
  </si>
  <si>
    <t>Ralph Douglas Mason</t>
  </si>
  <si>
    <t>18 Redwood Pass Road</t>
  </si>
  <si>
    <t>Mark David Webber</t>
  </si>
  <si>
    <t>748 Taylor Pass Road</t>
  </si>
  <si>
    <t>Timothy Mead</t>
  </si>
  <si>
    <t>750 Taylor Pass Road</t>
  </si>
  <si>
    <t>Karen Yolanda Solomon</t>
  </si>
  <si>
    <t>D J &amp; M F Farnell Limited</t>
  </si>
  <si>
    <t>487 Brookby Road</t>
  </si>
  <si>
    <t>Brendon Peter Burns</t>
  </si>
  <si>
    <t>100 Acre Wood</t>
  </si>
  <si>
    <t>Rebecca Jane Lawrence</t>
  </si>
  <si>
    <t>Atacama</t>
  </si>
  <si>
    <t>Saint Lukes Estates Wines Limited</t>
  </si>
  <si>
    <t>Foley Family Wines Limited</t>
  </si>
  <si>
    <t>Speeds Valley Forest</t>
  </si>
  <si>
    <t>Rarangi - Wairau Bar (Coast)</t>
  </si>
  <si>
    <t>The Pyramid</t>
  </si>
  <si>
    <t>Christopher John Dawkins</t>
  </si>
  <si>
    <t>Omaka Aerodrome</t>
  </si>
  <si>
    <t>Marlborough Aero Club Incorporated</t>
  </si>
  <si>
    <t>Lake View</t>
  </si>
  <si>
    <t>Paul Douglas Kemp</t>
  </si>
  <si>
    <t>Blenheim Sewerage treatment</t>
  </si>
  <si>
    <t>MRGC Waikakaho Forestry</t>
  </si>
  <si>
    <t>SH6 - Okaramio</t>
  </si>
  <si>
    <t>Linton Dean Harvey</t>
  </si>
  <si>
    <t>Riverina SH1 Riverlands</t>
  </si>
  <si>
    <t>Valleyfield</t>
  </si>
  <si>
    <t>Mount Base Vineyards Limited</t>
  </si>
  <si>
    <t>Seaward Hills</t>
  </si>
  <si>
    <t>David McPherson</t>
  </si>
  <si>
    <t>Valiant Vineyard</t>
  </si>
  <si>
    <t>Stephen John Bradley</t>
  </si>
  <si>
    <t>52 Cable Station Road</t>
  </si>
  <si>
    <t>Mission Estate Wines</t>
  </si>
  <si>
    <t>1406 Redwood Pass Road</t>
  </si>
  <si>
    <t>Treasury Wine Estates (Matua) Ltd</t>
  </si>
  <si>
    <t>970 Redwood Pass Road</t>
  </si>
  <si>
    <t>Kerry James Hammond</t>
  </si>
  <si>
    <t>1803 Redwood Pass Road</t>
  </si>
  <si>
    <t>Grove Mill 134 Redwood Pass Road</t>
  </si>
  <si>
    <t>Calrossie</t>
  </si>
  <si>
    <t>Waikino Station Limited</t>
  </si>
  <si>
    <t>Calrossie Vineyard</t>
  </si>
  <si>
    <t>Highfield Terravin Limited</t>
  </si>
  <si>
    <t>Vernon Station</t>
  </si>
  <si>
    <t>Balfour Partnership</t>
  </si>
  <si>
    <t>Flaxmere Farm</t>
  </si>
  <si>
    <t>Don Davison</t>
  </si>
  <si>
    <t>Brian Michael Fenwick</t>
  </si>
  <si>
    <t>829 Taylor Pass Road</t>
  </si>
  <si>
    <t>Taylor Pass Honey Co Holdings Ltd</t>
  </si>
  <si>
    <t>Murphy Block - Taylor Pass Road</t>
  </si>
  <si>
    <t>William Charles Murphy</t>
  </si>
  <si>
    <t>Haumoana</t>
  </si>
  <si>
    <t>Bruce Lawrence Pattie</t>
  </si>
  <si>
    <t>1321 Redwood Pass Road</t>
  </si>
  <si>
    <t>Lackwood</t>
  </si>
  <si>
    <t>Allen Gordon Coleman</t>
  </si>
  <si>
    <t>217 Caseys Road</t>
  </si>
  <si>
    <t>RS Investments 2007 Limited</t>
  </si>
  <si>
    <t>365 Caseys Road</t>
  </si>
  <si>
    <t>Paul Frederick Lilley</t>
  </si>
  <si>
    <t>226 Wrekin Road</t>
  </si>
  <si>
    <t>Phillip John McEwan</t>
  </si>
  <si>
    <t>224 Wrekin Road</t>
  </si>
  <si>
    <t>Andrew Graham Wiltshire</t>
  </si>
  <si>
    <t>340 Redwood Pass Road</t>
  </si>
  <si>
    <t>Michael Bede O'Malley</t>
  </si>
  <si>
    <t>102 Aerodrome Road</t>
  </si>
  <si>
    <t>Marlborough Car Club Incorporated</t>
  </si>
  <si>
    <t>Peggioh</t>
  </si>
  <si>
    <t>Barry Alexander Hope</t>
  </si>
  <si>
    <t>328 Waterfalls Road</t>
  </si>
  <si>
    <t>Andrew Neale Lawson</t>
  </si>
  <si>
    <t>Dashwood Farm</t>
  </si>
  <si>
    <t>Andrew James Peter</t>
  </si>
  <si>
    <t>Mirza Downs</t>
  </si>
  <si>
    <t>Mirza Downs Limited</t>
  </si>
  <si>
    <t>Glentoi</t>
  </si>
  <si>
    <t>Millton Farming Company</t>
  </si>
  <si>
    <t>Vineyard at end of Cob Cottage Road</t>
  </si>
  <si>
    <t>Dominic John Nardella</t>
  </si>
  <si>
    <t>Rio Downs</t>
  </si>
  <si>
    <t>66 Maxwell Pass Road</t>
  </si>
  <si>
    <t>Cape Campbell</t>
  </si>
  <si>
    <t>Robert Murray Peter</t>
  </si>
  <si>
    <t>Marfells Beach Road</t>
  </si>
  <si>
    <t>Grant Stuart Glennie</t>
  </si>
  <si>
    <t>154 Marfells Beach Road</t>
  </si>
  <si>
    <t>Humphrey Samuel Alfred Askin</t>
  </si>
  <si>
    <t>Riverbrook Farm</t>
  </si>
  <si>
    <t>Riverbrook Farm Limited</t>
  </si>
  <si>
    <t>Jim Acton-Adams</t>
  </si>
  <si>
    <t>ARA - front homestead</t>
  </si>
  <si>
    <t>Nyeri Family Trustees Limited (BHE)</t>
  </si>
  <si>
    <t>Dysart Block,  Blind River Loop Road</t>
  </si>
  <si>
    <t>81 Cob Cottage Road</t>
  </si>
  <si>
    <t>Leon Irwin Baumgarten</t>
  </si>
  <si>
    <t>Waihopai Downs Limited</t>
  </si>
  <si>
    <t>Aiden Roderick MacKenzie</t>
  </si>
  <si>
    <t>Marlborough Ridge Drive</t>
  </si>
  <si>
    <t>Penrith Limited</t>
  </si>
  <si>
    <t>Road Reserve - Renwick to Blenheim</t>
  </si>
  <si>
    <t>NZ Transport Agency (NZTA) (BLM)</t>
  </si>
  <si>
    <t>Road Reserve - SH1 Blenheim to Ure</t>
  </si>
  <si>
    <t>NZTA</t>
  </si>
  <si>
    <t>Road Reserve - Blind River</t>
  </si>
  <si>
    <t>Road Reserve - Aerodrome Road</t>
  </si>
  <si>
    <t>Marlborough Roads (Do Not Use - Use NZTA - 107044)</t>
  </si>
  <si>
    <t>Road Reserve - Redwood Pass Road</t>
  </si>
  <si>
    <t>Road Reserve - SH63 Renwick-Washbridge</t>
  </si>
  <si>
    <t>Road Reserve - Taylor Pass Road</t>
  </si>
  <si>
    <t>Road Reserve - Awatere Valley</t>
  </si>
  <si>
    <t>Road Reserve - Green Lane</t>
  </si>
  <si>
    <t>Lower Opaoa River</t>
  </si>
  <si>
    <t>Road Reserve - Wither Road Extension</t>
  </si>
  <si>
    <t>White Bluffs</t>
  </si>
  <si>
    <t>Lower Awatere Marginal Strip</t>
  </si>
  <si>
    <t>Awatere River Mouth - White Bluffs</t>
  </si>
  <si>
    <t>North Bank - Wairau Riverbed</t>
  </si>
  <si>
    <t>Waihopai Riverbed</t>
  </si>
  <si>
    <t>Awatere Riverbed - Lower reaches</t>
  </si>
  <si>
    <t>Ure Riverbed</t>
  </si>
  <si>
    <t>Foster Street, Seddon</t>
  </si>
  <si>
    <t>Crafar Crouch Construction Ltd (BHE)</t>
  </si>
  <si>
    <t>Lachlan Campbell McLellan</t>
  </si>
  <si>
    <t>Babich Tetley Brook Vineyard</t>
  </si>
  <si>
    <t>Babich Wines Limited</t>
  </si>
  <si>
    <t>277 Ben Morven Road</t>
  </si>
  <si>
    <t>Geoffrey Brent Hayes</t>
  </si>
  <si>
    <t>1747 Awatere Valley Road</t>
  </si>
  <si>
    <t>Trevor Larry Dibben</t>
  </si>
  <si>
    <t>Awatere Valley Road</t>
  </si>
  <si>
    <t>Erick Stanley Sorensen</t>
  </si>
  <si>
    <t>301 Dog Point Road</t>
  </si>
  <si>
    <t>Tirohanga Group Limited</t>
  </si>
  <si>
    <t>192 Flemings Road</t>
  </si>
  <si>
    <t>Michael Francis McConway</t>
  </si>
  <si>
    <t>Seaview Road</t>
  </si>
  <si>
    <t>Terry Stuart Marfell</t>
  </si>
  <si>
    <t>Glenbeigh</t>
  </si>
  <si>
    <t>Phillip Keith Pratt</t>
  </si>
  <si>
    <t>154 Tetley Brook Road</t>
  </si>
  <si>
    <t>Christopher James Davies</t>
  </si>
  <si>
    <t>93 Cloudy Bay Drive</t>
  </si>
  <si>
    <t>Mark Gerald Coleman</t>
  </si>
  <si>
    <t>Barewood</t>
  </si>
  <si>
    <t>Andrew Simon Richmond</t>
  </si>
  <si>
    <t>1036 Marama Road</t>
  </si>
  <si>
    <t>3853 SH1 Riverlands</t>
  </si>
  <si>
    <t>Mount Riley Wines &amp; Estates Limited</t>
  </si>
  <si>
    <t>523 Brookby Road</t>
  </si>
  <si>
    <t>Anthony Winton Tripe</t>
  </si>
  <si>
    <t>1408 Redwood Pass Road</t>
  </si>
  <si>
    <t>Gregory Paul West</t>
  </si>
  <si>
    <t>152 Kahu Way</t>
  </si>
  <si>
    <t>Michael Barnes</t>
  </si>
  <si>
    <t>154 Ugbrooke Road</t>
  </si>
  <si>
    <t>Karin Harrison</t>
  </si>
  <si>
    <t>Jensen's Block Barracks Road</t>
  </si>
  <si>
    <t>The Barracks</t>
  </si>
  <si>
    <t>Erina View - back blocks</t>
  </si>
  <si>
    <t>Wairau Valley Kiernan Creek Forest</t>
  </si>
  <si>
    <t>New Zealand Carbon Farming (Marl) Ltd</t>
  </si>
  <si>
    <t>The Terraces, Camerons Road</t>
  </si>
  <si>
    <t>Angus Donald Cameron</t>
  </si>
  <si>
    <t>McKee Block Reserve Road</t>
  </si>
  <si>
    <t>Bookers Block - Onamalutu Valley</t>
  </si>
  <si>
    <t>D5</t>
  </si>
  <si>
    <t>Hawkesbury Farm</t>
  </si>
  <si>
    <t>Hawkesbury Farm Limited</t>
  </si>
  <si>
    <t>Vernwith Farm</t>
  </si>
  <si>
    <t>Bruce Vernon Langford</t>
  </si>
  <si>
    <t>89 Cloudy Bay Drive</t>
  </si>
  <si>
    <t>David Oberdries</t>
  </si>
  <si>
    <t>Bottom of the Lions Back</t>
  </si>
  <si>
    <t>Andrew Charles Hammond</t>
  </si>
  <si>
    <t>279 Upton Downs Road</t>
  </si>
  <si>
    <t>Warwick Graeme Francis Peace</t>
  </si>
  <si>
    <t>16 Lake View Place</t>
  </si>
  <si>
    <t>Angela Mary Therese Hunt</t>
  </si>
  <si>
    <t>Dumgree Farming Limited</t>
  </si>
  <si>
    <t>Richard Stuart Gorman</t>
  </si>
  <si>
    <t>36 Dumgree Road</t>
  </si>
  <si>
    <t>Koha Trust Holdings Limited</t>
  </si>
  <si>
    <t>3516 State Highway 1</t>
  </si>
  <si>
    <t>6886 SH1, Ward</t>
  </si>
  <si>
    <t>7012 SH1, Ward</t>
  </si>
  <si>
    <t>Russell John Rhodes</t>
  </si>
  <si>
    <t>325 Waterfalls Road</t>
  </si>
  <si>
    <t>Alastair Murdoch Campbell</t>
  </si>
  <si>
    <t>Wrekin Road</t>
  </si>
  <si>
    <t>Jeremy Thomas Best</t>
  </si>
  <si>
    <t>Medway Road</t>
  </si>
  <si>
    <t>Allen Christopher Sykes Richards</t>
  </si>
  <si>
    <t>Cowslip Valley</t>
  </si>
  <si>
    <t>Michael McKenzie Ponder</t>
  </si>
  <si>
    <t>79 Blind Creek Loop Road</t>
  </si>
  <si>
    <t>David John Drake</t>
  </si>
  <si>
    <t>New Renwick Road</t>
  </si>
  <si>
    <t>Brayshaw Heritage Park Admin (NSN)</t>
  </si>
  <si>
    <t>(ex Bulfin)</t>
  </si>
  <si>
    <t>Talleys Fisheries Limited (BHE)</t>
  </si>
  <si>
    <t>Moonrise Associates</t>
  </si>
  <si>
    <t>Brian Lewis Wastney</t>
  </si>
  <si>
    <t>Haldons Road</t>
  </si>
  <si>
    <t>Awatere Hills (Constellation)</t>
  </si>
  <si>
    <t>367 Brookby Road</t>
  </si>
  <si>
    <t>Rockie Lowdon</t>
  </si>
  <si>
    <t>Brookby Road</t>
  </si>
  <si>
    <t>Johnson Estate Limited</t>
  </si>
  <si>
    <t>Ngaionui</t>
  </si>
  <si>
    <t>James Hugh Rudd</t>
  </si>
  <si>
    <t>The Throne</t>
  </si>
  <si>
    <t>David Sandford Lee Dillon</t>
  </si>
  <si>
    <t>The Favourite (Constellation)</t>
  </si>
  <si>
    <t>Constellation Brands New Zealand Limited</t>
  </si>
  <si>
    <t>Bruce Patrick Rodgerson</t>
  </si>
  <si>
    <t>270 Barracks Road</t>
  </si>
  <si>
    <t>Alex Melleen Bamford</t>
  </si>
  <si>
    <t>SH 1 Dashwood</t>
  </si>
  <si>
    <t>Michael Howard Gifford</t>
  </si>
  <si>
    <t>Mullen Block Welds Pass</t>
  </si>
  <si>
    <t>Christopher Jones</t>
  </si>
  <si>
    <t>1753 Awatere Valley Road</t>
  </si>
  <si>
    <t>The Tussocks Vineyard Holdings Limited</t>
  </si>
  <si>
    <t>Raydale Farm</t>
  </si>
  <si>
    <t>Gary John Barnett</t>
  </si>
  <si>
    <t>131 Hammerichs Road</t>
  </si>
  <si>
    <t>Hammerichs Road Vineyards Limited</t>
  </si>
  <si>
    <t>The Downs</t>
  </si>
  <si>
    <t>Rodney Reynal Smith</t>
  </si>
  <si>
    <t>Tachalls Road</t>
  </si>
  <si>
    <t>Fine Wine Vineyard Limited</t>
  </si>
  <si>
    <t>453 Tetley Brook Road</t>
  </si>
  <si>
    <t>David Melvin Newman</t>
  </si>
  <si>
    <t>Te Hau</t>
  </si>
  <si>
    <t>Warrick Andrew Spence</t>
  </si>
  <si>
    <t>Lintons Road</t>
  </si>
  <si>
    <t>368 Old Renwick Road</t>
  </si>
  <si>
    <t>Richard William Avery</t>
  </si>
  <si>
    <t>984 Redwood Pass Road</t>
  </si>
  <si>
    <t>Jason Bates</t>
  </si>
  <si>
    <t>980 Redwood Pass Road</t>
  </si>
  <si>
    <t>Jonathan Brian Higgie</t>
  </si>
  <si>
    <t>15 Taimate Road</t>
  </si>
  <si>
    <t>Selmes Road</t>
  </si>
  <si>
    <t>David Roy Pigou</t>
  </si>
  <si>
    <t>Cobden Farm</t>
  </si>
  <si>
    <t>Cobden Farm Limited</t>
  </si>
  <si>
    <t>Paul Stewart Carrodus</t>
  </si>
  <si>
    <t>Williams Edwards Stevens</t>
  </si>
  <si>
    <t>Glengyle</t>
  </si>
  <si>
    <t>Jeremy Bruce Turnbull</t>
  </si>
  <si>
    <t>Loveblock Vineyard</t>
  </si>
  <si>
    <t>Loveblock Farms Limited</t>
  </si>
  <si>
    <t>The Tussocks</t>
  </si>
  <si>
    <t>Jonathan Phillip Marwick</t>
  </si>
  <si>
    <t>Opaoa River Flood Reserve - Hammerichs</t>
  </si>
  <si>
    <t>Constellation N Z Ltd (Drylands Estate BHE)</t>
  </si>
  <si>
    <t>17 Cloudy Bay Drive</t>
  </si>
  <si>
    <t>Wairau Warehousing Limited</t>
  </si>
  <si>
    <t>19 Cloudy Bay Drive</t>
  </si>
  <si>
    <t>Mount Linton Wine Company Limited</t>
  </si>
  <si>
    <t>21 Cloudy Bay Drive</t>
  </si>
  <si>
    <t>Cornucopia Limited</t>
  </si>
  <si>
    <t>23 Cloudy Bay Drive</t>
  </si>
  <si>
    <t>25 Cloudy Bay Drive</t>
  </si>
  <si>
    <t>116 Ward Beach Road</t>
  </si>
  <si>
    <t>Ross Charles Ward</t>
  </si>
  <si>
    <t>235 Seddon Street, Ward</t>
  </si>
  <si>
    <t>John Sladden Elliott</t>
  </si>
  <si>
    <t>203 Wither Road</t>
  </si>
  <si>
    <t>Perry Mason Gilbert</t>
  </si>
  <si>
    <t>254 Rapaura Road</t>
  </si>
  <si>
    <t>Tarcine Limited</t>
  </si>
  <si>
    <t>Sedgemere Tallots Road</t>
  </si>
  <si>
    <t>Anthony John Ryan</t>
  </si>
  <si>
    <t>24 Weld Road</t>
  </si>
  <si>
    <t>Kahu Way</t>
  </si>
  <si>
    <t>Kevin Andrew Max Giles</t>
  </si>
  <si>
    <t>Welds Hill</t>
  </si>
  <si>
    <t>Godfrey John Checkley</t>
  </si>
  <si>
    <t>Corea</t>
  </si>
  <si>
    <t>Hammond Family Farming Ltd</t>
  </si>
  <si>
    <t>Matariki</t>
  </si>
  <si>
    <t>Richard Franklyn Conway</t>
  </si>
  <si>
    <t>Wont Wata</t>
  </si>
  <si>
    <t>Kenneth Keith Marfell</t>
  </si>
  <si>
    <t>673 Blind River Loop Road</t>
  </si>
  <si>
    <t>Michele Kathleen Evelyn Raharuhi</t>
  </si>
  <si>
    <t>213 Ben Morven Road</t>
  </si>
  <si>
    <t>Joanne Mary Grigg</t>
  </si>
  <si>
    <t>683 Awatere Valley Road</t>
  </si>
  <si>
    <t>Nina Brook Vineyards Limited</t>
  </si>
  <si>
    <t>Waireka</t>
  </si>
  <si>
    <t>James Edward Lissaman</t>
  </si>
  <si>
    <t>McLennan Blocks Lake Grassmere</t>
  </si>
  <si>
    <t>Michael William McLennan</t>
  </si>
  <si>
    <t>Wither Hills Farm - Quail, Centre</t>
  </si>
  <si>
    <t>Fairhall Cliffs - New Renwick Road</t>
  </si>
  <si>
    <t>Fairhall Cliffs Limited</t>
  </si>
  <si>
    <t>Quaildale</t>
  </si>
  <si>
    <t>Quaildale Farm Limited</t>
  </si>
  <si>
    <t>Tablelands</t>
  </si>
  <si>
    <t>Michael William Francis</t>
  </si>
  <si>
    <t>188 Wither Road</t>
  </si>
  <si>
    <t>Slape J H Family Trust</t>
  </si>
  <si>
    <t>54 Glenake Road</t>
  </si>
  <si>
    <t>David Keith Turner</t>
  </si>
  <si>
    <t>Star Hill</t>
  </si>
  <si>
    <t>Edward Leo Ryan</t>
  </si>
  <si>
    <t>Knot Limited</t>
  </si>
  <si>
    <t>James Ronald Candy</t>
  </si>
  <si>
    <t>Lyndhurst Forests Limited</t>
  </si>
  <si>
    <t>30B Elisha Drive</t>
  </si>
  <si>
    <t>Richard Graham Bateman</t>
  </si>
  <si>
    <t>30A Elisha Drive</t>
  </si>
  <si>
    <t>Murray Alexander Swanson</t>
  </si>
  <si>
    <t>192 Wither Road</t>
  </si>
  <si>
    <t>David William Bullivant</t>
  </si>
  <si>
    <t>Peter Royce King</t>
  </si>
  <si>
    <t>670 Hawkesbury Road</t>
  </si>
  <si>
    <t>Gregory David Hole</t>
  </si>
  <si>
    <t>Dominion Salt Limited</t>
  </si>
  <si>
    <t>272 Chaytors Road</t>
  </si>
  <si>
    <t>Anthony David Clervaux Chaytor</t>
  </si>
  <si>
    <t>184 Wither Road</t>
  </si>
  <si>
    <t>Rex Lyndsey Lowther</t>
  </si>
  <si>
    <t>David Lyndsey Lowther</t>
  </si>
  <si>
    <t>Ben Morven Road</t>
  </si>
  <si>
    <t>Jennifer Joan Saggers</t>
  </si>
  <si>
    <t>Meadowbank</t>
  </si>
  <si>
    <t>Duncan Richard Grigg</t>
  </si>
  <si>
    <t>Pinedale</t>
  </si>
  <si>
    <t>Tony David West</t>
  </si>
  <si>
    <t>621 Blind River Loop Road</t>
  </si>
  <si>
    <t>Clive Alexander Spence</t>
  </si>
  <si>
    <t>771 Blind River Loop Road</t>
  </si>
  <si>
    <t>3186 SH 6 Havelock</t>
  </si>
  <si>
    <t>Duntroon Holdings 2014 Limited</t>
  </si>
  <si>
    <t>Breach Oak</t>
  </si>
  <si>
    <t>Breach Oak Partnership</t>
  </si>
  <si>
    <t>Wainui Terraces</t>
  </si>
  <si>
    <t>Lawson's Dry Hills Wines Limited</t>
  </si>
  <si>
    <t>Wainui Terraces Limited</t>
  </si>
  <si>
    <t>206 Wither Road</t>
  </si>
  <si>
    <t>Andrew John Poswillo</t>
  </si>
  <si>
    <t>661 Wairau Bar Road</t>
  </si>
  <si>
    <t>MacDonald Bros</t>
  </si>
  <si>
    <t>16 Lintons Road</t>
  </si>
  <si>
    <t>394 Redwood Pass Road</t>
  </si>
  <si>
    <t>Stephen George Hayes</t>
  </si>
  <si>
    <t>400 Redwood Pass Road</t>
  </si>
  <si>
    <t>Paul Richard Terpstra</t>
  </si>
  <si>
    <t>417 Tetley Brook Road</t>
  </si>
  <si>
    <t>Scapa Farm Limited</t>
  </si>
  <si>
    <t>299 Reserve Road</t>
  </si>
  <si>
    <t>Graeme Stephen Cole</t>
  </si>
  <si>
    <t>Marlborough Saleyards</t>
  </si>
  <si>
    <t>Marlborough Saleyards Co Limited</t>
  </si>
  <si>
    <t>Dog Hill</t>
  </si>
  <si>
    <t>Greymere Awatere Valley Road</t>
  </si>
  <si>
    <t>Monaghan Limited</t>
  </si>
  <si>
    <t>Rossmore</t>
  </si>
  <si>
    <t>Antony Martin Westenra</t>
  </si>
  <si>
    <t>Hospital Road</t>
  </si>
  <si>
    <t>Forest Park Drive</t>
  </si>
  <si>
    <t>Harling Park</t>
  </si>
  <si>
    <t>Dry Hills Lane Drainage</t>
  </si>
  <si>
    <t>Ian Ernest Partner</t>
  </si>
  <si>
    <t>820 Middle Renwick Road</t>
  </si>
  <si>
    <t>Ashdown Investments Limited</t>
  </si>
  <si>
    <t>451 Waikakaho Road</t>
  </si>
  <si>
    <t>497 Waterfalls Road</t>
  </si>
  <si>
    <t>517 Waterfalls Road</t>
  </si>
  <si>
    <t>Mark Orchard</t>
  </si>
  <si>
    <t>1853 Redwood Pass Road</t>
  </si>
  <si>
    <t>Bluegums</t>
  </si>
  <si>
    <t>Alastair Raymond Turnbull</t>
  </si>
  <si>
    <t>1756 Redwood Pass Road</t>
  </si>
  <si>
    <t>Leslie Carre Hamersley</t>
  </si>
  <si>
    <t>1736 Redwood Pass Road</t>
  </si>
  <si>
    <t>Kaka Ridges</t>
  </si>
  <si>
    <t>114 Renners Road</t>
  </si>
  <si>
    <t>Villa Maria Estate Ltd (BHE)</t>
  </si>
  <si>
    <t>90 Rarangi Beach Road</t>
  </si>
  <si>
    <t>David Laurance Arcus</t>
  </si>
  <si>
    <t>Guernsey Road</t>
  </si>
  <si>
    <t>Peter Wayne Grinter</t>
  </si>
  <si>
    <t>Renners Road Blocks</t>
  </si>
  <si>
    <t>Ling Hai Group Limited</t>
  </si>
  <si>
    <t>Castlebrae</t>
  </si>
  <si>
    <t>Stuart John Marfell</t>
  </si>
  <si>
    <t>166 Castles Road</t>
  </si>
  <si>
    <t>81 Pauls Road</t>
  </si>
  <si>
    <t>Cameron McLean Keown</t>
  </si>
  <si>
    <t>Pauls Road</t>
  </si>
  <si>
    <t>Paul Owen Shipley</t>
  </si>
  <si>
    <t>708 Waihopai Valley Road</t>
  </si>
  <si>
    <t>Konrad Wines Limited</t>
  </si>
  <si>
    <t>941 Waihopai Valley Road</t>
  </si>
  <si>
    <t>Churton Limited</t>
  </si>
  <si>
    <t>556 Awatere Valley Road</t>
  </si>
  <si>
    <t>Robert Duncan Hille</t>
  </si>
  <si>
    <t>The Guardian</t>
  </si>
  <si>
    <t>Stephen John Pilcher</t>
  </si>
  <si>
    <t>Avondale Forestry</t>
  </si>
  <si>
    <t>Barry Sheridan</t>
  </si>
  <si>
    <t>Ewan Neil Kubrycht</t>
  </si>
  <si>
    <t>Blairich (DOC)</t>
  </si>
  <si>
    <t>Blairich</t>
  </si>
  <si>
    <t>Blairich Station Limited</t>
  </si>
  <si>
    <t>Black Birch Range</t>
  </si>
  <si>
    <t>Craiglochart</t>
  </si>
  <si>
    <t>Richard Brian Laugesen</t>
  </si>
  <si>
    <t>Wither Hills Farm - Sutherland &amp; Crown Block</t>
  </si>
  <si>
    <t>Mike Aviss</t>
  </si>
  <si>
    <t>Cob Cottage Road</t>
  </si>
  <si>
    <t>Dominic Andrew Moore</t>
  </si>
  <si>
    <t>Cobb Farm</t>
  </si>
  <si>
    <t>Eve Hilary Hitchins</t>
  </si>
  <si>
    <t>Mark Vernon-Roberts</t>
  </si>
  <si>
    <t>179 Wrekin Road</t>
  </si>
  <si>
    <t>George Benjamin Guthrie</t>
  </si>
  <si>
    <t>175 Wrekin Road</t>
  </si>
  <si>
    <t>Linda Jean Page</t>
  </si>
  <si>
    <t>Nursery Road Vineyard</t>
  </si>
  <si>
    <t>Saint Clair Estate Wines Limited</t>
  </si>
  <si>
    <t>Nursery Lane</t>
  </si>
  <si>
    <t>John Richard Firks</t>
  </si>
  <si>
    <t>Awatere Valley</t>
  </si>
  <si>
    <t>Tutira Forest L L C</t>
  </si>
  <si>
    <t xml:space="preserve"> 501 Waikakaho Road</t>
  </si>
  <si>
    <t>Claudia Hilde Ayling</t>
  </si>
  <si>
    <t>393 Redwood Pass Road</t>
  </si>
  <si>
    <t>Hugh Walter Royston Steadman</t>
  </si>
  <si>
    <t>680 Hawkesbury Road</t>
  </si>
  <si>
    <t>Railway Corridor - Ure River to Blenheim</t>
  </si>
  <si>
    <t>KiwiRail</t>
  </si>
  <si>
    <t>326 Taylor Pass Road</t>
  </si>
  <si>
    <t>Russell Norman Lindsay</t>
  </si>
  <si>
    <t>12 Seafair Close</t>
  </si>
  <si>
    <t>Seafair Close Holdings Limited</t>
  </si>
  <si>
    <t>Redwood Rise Limited</t>
  </si>
  <si>
    <t>151 &amp; 157 Ugbrooke Road</t>
  </si>
  <si>
    <t>Louis Dunstan Vavasour</t>
  </si>
  <si>
    <t>Welds Hill block - Medway Hills Ltd</t>
  </si>
  <si>
    <t>Chestnut Valley</t>
  </si>
  <si>
    <t>Blenheim Estate Limited</t>
  </si>
  <si>
    <t>2 Fielder Close</t>
  </si>
  <si>
    <t>Marlborough Property Investments</t>
  </si>
  <si>
    <t>4 Fielder Close</t>
  </si>
  <si>
    <t>Wedge (2004) Limited</t>
  </si>
  <si>
    <t>7 Fielder Close</t>
  </si>
  <si>
    <t>R-Bay Limited</t>
  </si>
  <si>
    <t>6 Fielder Close</t>
  </si>
  <si>
    <t>362 Redwood Pass Road</t>
  </si>
  <si>
    <t>Robert John Vuletich</t>
  </si>
  <si>
    <t>334 Redwood Pass Road</t>
  </si>
  <si>
    <t>Lightwood Trustee Services Limited</t>
  </si>
  <si>
    <t>594 Hawkesbury Road</t>
  </si>
  <si>
    <t>David Arthur Hole</t>
  </si>
  <si>
    <t>ARA - Bankhouse</t>
  </si>
  <si>
    <t>Indevin Estates Limited</t>
  </si>
  <si>
    <t>Saint Lukes - Caseys Road</t>
  </si>
  <si>
    <t>Riversbrook Vineyard</t>
  </si>
  <si>
    <t>John Alexander Hoare</t>
  </si>
  <si>
    <t>1679 Redwood Pass Road</t>
  </si>
  <si>
    <t>Marilyn Kay Ching</t>
  </si>
  <si>
    <t>Richmond Brook</t>
  </si>
  <si>
    <t>Road Reserve - Brancott Road</t>
  </si>
  <si>
    <t>417 Ben Morven Road</t>
  </si>
  <si>
    <t>Philip John Manson</t>
  </si>
  <si>
    <t>393 Ben Morven Road</t>
  </si>
  <si>
    <t>Craig William Montgomery</t>
  </si>
  <si>
    <t>Burtergill - Home farm</t>
  </si>
  <si>
    <t>198 Wither Road</t>
  </si>
  <si>
    <t>John Coleman Poswillo</t>
  </si>
  <si>
    <t>Auchriachan</t>
  </si>
  <si>
    <t>Joshua Benjamin Allan Scott</t>
  </si>
  <si>
    <t>Wither Hills Farm + River Reserve - Taylor Pass Road</t>
  </si>
  <si>
    <t>202 Wither Road</t>
  </si>
  <si>
    <t>Lindsay Donald McCallum</t>
  </si>
  <si>
    <t>204 Wither Road</t>
  </si>
  <si>
    <t>Khalid Ruda Suleiman</t>
  </si>
  <si>
    <t>4831 State Highway One</t>
  </si>
  <si>
    <t>471 Tetley Brook Road</t>
  </si>
  <si>
    <t>Malcolm Lindsay Neame</t>
  </si>
  <si>
    <t>Kainui - Tetley Brook Road</t>
  </si>
  <si>
    <t>64 Barewood Road</t>
  </si>
  <si>
    <t>James Harold Jermyn</t>
  </si>
  <si>
    <t>Onetea Bay - hill block</t>
  </si>
  <si>
    <t>Hyatt &amp; Sons Limited</t>
  </si>
  <si>
    <t>Lots 4 Seddon Hills Limited</t>
  </si>
  <si>
    <t>Seddon Hills Limited</t>
  </si>
  <si>
    <t>Star Downs</t>
  </si>
  <si>
    <t>Ian Lloyd Broadhurst</t>
  </si>
  <si>
    <t>Opawa River Flood Reserve - Jacksons Road West</t>
  </si>
  <si>
    <t>1762 Redwood Pass Road</t>
  </si>
  <si>
    <t>Bruce Alexander Urquhart</t>
  </si>
  <si>
    <t>155 &amp; 167 Marama Road</t>
  </si>
  <si>
    <t>Leefield Station</t>
  </si>
  <si>
    <t>Leefield Station Limited</t>
  </si>
  <si>
    <t>1242 Waihopai Valley Road</t>
  </si>
  <si>
    <t>948 Redwood Pass Road</t>
  </si>
  <si>
    <t>Wendy Joy Hodgkinson</t>
  </si>
  <si>
    <t>78 Budge Street</t>
  </si>
  <si>
    <t>Anaru Johanne Mullen</t>
  </si>
  <si>
    <t>Ex Barewood - Marlborough Garlic block</t>
  </si>
  <si>
    <t>Marlborough Garlic Limited</t>
  </si>
  <si>
    <t>Ex Wahopai Downs Block</t>
  </si>
  <si>
    <t>Ernslaw One Limited</t>
  </si>
  <si>
    <t>Hawkesbury Hills Limited</t>
  </si>
  <si>
    <t>Blind River Recreation Reserve</t>
  </si>
  <si>
    <t>17 Ridgetop Rise</t>
  </si>
  <si>
    <t>John Bernard Davis</t>
  </si>
  <si>
    <t>Road Reserve - Lake View Place</t>
  </si>
  <si>
    <t>Marlborough Ridge ex Cuddon's</t>
  </si>
  <si>
    <t>127 Fairbourne Drive</t>
  </si>
  <si>
    <t>Stokesay Holdings Limited</t>
  </si>
  <si>
    <t>63 Bests Road</t>
  </si>
  <si>
    <t>Yarrum Vineyards Limited</t>
  </si>
  <si>
    <t>55 Castles Road ex Glengyle</t>
  </si>
  <si>
    <t>Billy Tan Chew Chai</t>
  </si>
  <si>
    <t>47 Kahu Way</t>
  </si>
  <si>
    <t>Kevin Noel Bright</t>
  </si>
  <si>
    <t>Jedburgh</t>
  </si>
  <si>
    <t>Anthony William Dampier Turnbull</t>
  </si>
  <si>
    <t>Whales Back - Redwood Pass</t>
  </si>
  <si>
    <t>Linton John Spence</t>
  </si>
  <si>
    <t>2518 SH6 Okaramio</t>
  </si>
  <si>
    <t>Timothy James Gifford</t>
  </si>
  <si>
    <t>Eros Vineyard</t>
  </si>
  <si>
    <t>Eros Vineyard Limited</t>
  </si>
  <si>
    <t>77 Cob Cottage Road</t>
  </si>
  <si>
    <t>Erin Tracy Cresswell</t>
  </si>
  <si>
    <t>30 C Elisha Drive</t>
  </si>
  <si>
    <t>Stringer</t>
  </si>
  <si>
    <t>Craig Peter Stringer</t>
  </si>
  <si>
    <t>172 Wither Road</t>
  </si>
  <si>
    <t>Michael Francis Doherty</t>
  </si>
  <si>
    <t>29 Blind River Loop Road</t>
  </si>
  <si>
    <t>Craig Ewan Boyd</t>
  </si>
  <si>
    <t>Lot 5 ex Seddon Hill Ltd</t>
  </si>
  <si>
    <t>Christine Jean May</t>
  </si>
  <si>
    <t>Taylor River Reserve - Paintball</t>
  </si>
  <si>
    <t>251920</t>
  </si>
  <si>
    <t>Michael French Henderson</t>
  </si>
  <si>
    <t>31 Pine Hill Rise</t>
  </si>
  <si>
    <t>Kelly James Thompson</t>
  </si>
  <si>
    <t>Lot 3 Seddon Hills</t>
  </si>
  <si>
    <t>Jonathan Peter Underwood</t>
  </si>
  <si>
    <t>Forestry SH63</t>
  </si>
  <si>
    <t>Barry Peter Wratten</t>
  </si>
  <si>
    <t>Grand Total number of Records: 691</t>
  </si>
  <si>
    <t>Land Use</t>
  </si>
  <si>
    <t>Scrub</t>
  </si>
  <si>
    <t>Pastoral</t>
  </si>
  <si>
    <t>Forestry</t>
  </si>
  <si>
    <t>Vineyard</t>
  </si>
  <si>
    <t>Other</t>
  </si>
  <si>
    <t>Site Area (ha)</t>
  </si>
  <si>
    <t>315 Mt Riley Road</t>
  </si>
  <si>
    <t>Infestation Estimate</t>
  </si>
  <si>
    <t>Monitoring STRATUM</t>
  </si>
  <si>
    <t>ID no within STRATUM (for random sample selection)</t>
  </si>
  <si>
    <t xml:space="preserve">            Plus a minimum of 3 farms per stratum.</t>
  </si>
  <si>
    <t>Total</t>
  </si>
  <si>
    <t>TOTALS</t>
  </si>
  <si>
    <t>Monitoring design 18/19</t>
  </si>
  <si>
    <t>Total Area (ha)</t>
  </si>
  <si>
    <t>Number of properties</t>
  </si>
  <si>
    <t>TOTAL AREA for stratum</t>
  </si>
  <si>
    <t>From previous sheet</t>
  </si>
  <si>
    <t>From sums on previous sheet</t>
  </si>
  <si>
    <t xml:space="preserve">Notes:  Based upon 4 transects per day.  </t>
  </si>
  <si>
    <t>Stratum</t>
  </si>
  <si>
    <t>3</t>
  </si>
  <si>
    <t>4</t>
  </si>
  <si>
    <t>5</t>
  </si>
  <si>
    <t>6</t>
  </si>
  <si>
    <t>(based on ECAN monitoring SDs - use your own in future)</t>
  </si>
  <si>
    <t>Standard Deviation within stratum (SD)</t>
  </si>
  <si>
    <t xml:space="preserve">Cost in days (c) </t>
  </si>
  <si>
    <t>Stratum size (N)</t>
  </si>
  <si>
    <r>
      <t>Stratum weight is                   N x SD /</t>
    </r>
    <r>
      <rPr>
        <sz val="12"/>
        <rFont val="Calibri"/>
        <family val="2"/>
      </rPr>
      <t>√</t>
    </r>
    <r>
      <rPr>
        <i/>
        <sz val="12"/>
        <rFont val="Arial"/>
        <family val="2"/>
      </rPr>
      <t>(c)</t>
    </r>
  </si>
  <si>
    <t>Optimal sample size</t>
  </si>
  <si>
    <t>No. of transects (using rounded sample sizes)</t>
  </si>
  <si>
    <t>Total number of days of work</t>
  </si>
  <si>
    <t>Rounded sample size (minimum of 3)</t>
  </si>
  <si>
    <t>As at Jan 2017 - list will presumably be updated before 1st monitoring survey, and these figures will change.</t>
  </si>
  <si>
    <t>(if too many days of work, reduce the total optimal sample size till it works for you)</t>
  </si>
  <si>
    <t xml:space="preserve"> (arithmetic to optimise the survey - ignore this column)</t>
  </si>
  <si>
    <t>(you set the 64 - reduce if too many days of work)</t>
  </si>
  <si>
    <t>(you adjust the previous column by hand - if &lt;3, increase to 3, and reduce others to match total no. farms)</t>
  </si>
  <si>
    <t>(from previous sheet)</t>
  </si>
  <si>
    <t>How to select which properties to sample (if design is as below)</t>
  </si>
  <si>
    <t>Randomly select 3 numbers between 1 and 165, and look up properties on sheet 1 (list).</t>
  </si>
  <si>
    <t>Randomly select 7 numbers between 1 and 295, and look up properties on sheet 1 (list).</t>
  </si>
  <si>
    <t>Randomly select 28 numbers between 1 and 87, and look up properties on sheet 1 (list).</t>
  </si>
  <si>
    <t>Randomly select 4 numbers between 1 and 9, and look up properties on sheet 1 (list).</t>
  </si>
  <si>
    <t xml:space="preserve">Notes:   </t>
  </si>
  <si>
    <t>You'll get the same number twice sometimes; then you'll need another random number.</t>
  </si>
  <si>
    <t>(annoyingly, the random number changes each time you look at it, as with mine above, but you can always paste it "as values".)</t>
  </si>
  <si>
    <t>multiply it by 165, then add 1, truncate to a whole number, and you'll get a random number between 1 and 165, for example:</t>
  </si>
  <si>
    <t>If you wish, you could use excel (=rand() command) to get a random number between 0 and 1, then, for example for stratum 1,</t>
  </si>
  <si>
    <t>(for stratum 2, multiply the 0-1 random number by 295, and so on.)</t>
  </si>
  <si>
    <t>Example for use in next sheet</t>
  </si>
  <si>
    <t>These are the 3 randomly</t>
  </si>
  <si>
    <t xml:space="preserve">selected farms </t>
  </si>
  <si>
    <t>for stratum 1 (e.g.)</t>
  </si>
  <si>
    <t>Once you have your random numbers as per design, delete all other rows; for example, for stratum 1 you end up with the 3 properties below to do the monitoring on.</t>
  </si>
  <si>
    <t>I number the properties to be monitored (see extra column on LHS), to help with book-keeping, but this is not essential.</t>
  </si>
  <si>
    <t>Monitoring sample             ID no</t>
  </si>
  <si>
    <t>Rest of</t>
  </si>
  <si>
    <t>strata are</t>
  </si>
  <si>
    <t xml:space="preserve">left for </t>
  </si>
  <si>
    <t>you to do,</t>
  </si>
  <si>
    <t>when you</t>
  </si>
  <si>
    <t>have the</t>
  </si>
  <si>
    <t>final lists.</t>
  </si>
  <si>
    <t>This list is then "set in concrete" for the first five years of monitoring (so we are not trying to deal with a moving target).</t>
  </si>
  <si>
    <t xml:space="preserve">Once the raw lists have been finalised prior to the first monitoring, copy the list to here, sort by "infestation estimate", </t>
  </si>
  <si>
    <t>and adjust the first two columns as necessary.  Also recalculate the total areas on the far RHS.</t>
  </si>
  <si>
    <t>If properties amalgamate, sample only the original area.  If they subdivide, sample all of original area.</t>
  </si>
  <si>
    <t>ID no within STRATUM</t>
  </si>
  <si>
    <t>NASSELLA TUSSOCK RECORDING SHEET</t>
  </si>
  <si>
    <t>Assessment Officer</t>
  </si>
  <si>
    <t>Date of assessment</t>
  </si>
  <si>
    <t>Owner</t>
  </si>
  <si>
    <t>Weather conditions</t>
  </si>
  <si>
    <t>Location</t>
  </si>
  <si>
    <t>For office use</t>
  </si>
  <si>
    <t>Transect      ID</t>
  </si>
  <si>
    <r>
      <t>Transect aspect (</t>
    </r>
    <r>
      <rPr>
        <b/>
        <sz val="10"/>
        <rFont val="Helvetica"/>
      </rPr>
      <t xml:space="preserve">N,S,E,W </t>
    </r>
    <r>
      <rPr>
        <sz val="10"/>
        <rFont val="Helvetica"/>
      </rPr>
      <t>or</t>
    </r>
    <r>
      <rPr>
        <b/>
        <sz val="10"/>
        <rFont val="Helvetica"/>
      </rPr>
      <t xml:space="preserve"> F</t>
    </r>
    <r>
      <rPr>
        <sz val="10"/>
        <rFont val="Helvetica"/>
      </rPr>
      <t>lat</t>
    </r>
    <r>
      <rPr>
        <sz val="10"/>
        <rFont val="Helvetica"/>
        <family val="2"/>
      </rPr>
      <t>)</t>
    </r>
  </si>
  <si>
    <r>
      <t>Transect slope (</t>
    </r>
    <r>
      <rPr>
        <b/>
        <sz val="10"/>
        <rFont val="Helvetica"/>
      </rPr>
      <t>F</t>
    </r>
    <r>
      <rPr>
        <sz val="10"/>
        <rFont val="Helvetica"/>
      </rPr>
      <t>lat,</t>
    </r>
    <r>
      <rPr>
        <b/>
        <sz val="10"/>
        <rFont val="Helvetica"/>
      </rPr>
      <t xml:space="preserve"> M</t>
    </r>
    <r>
      <rPr>
        <sz val="10"/>
        <rFont val="Helvetica"/>
      </rPr>
      <t xml:space="preserve">oderate or </t>
    </r>
    <r>
      <rPr>
        <b/>
        <sz val="10"/>
        <rFont val="Helvetica"/>
      </rPr>
      <t>S</t>
    </r>
    <r>
      <rPr>
        <sz val="10"/>
        <rFont val="Helvetica"/>
      </rPr>
      <t>teep</t>
    </r>
    <r>
      <rPr>
        <sz val="10"/>
        <rFont val="Helvetica"/>
        <family val="2"/>
      </rPr>
      <t>)</t>
    </r>
  </si>
  <si>
    <t>No. of nassella in transect</t>
  </si>
  <si>
    <r>
      <t>Ease of detection (</t>
    </r>
    <r>
      <rPr>
        <b/>
        <sz val="10"/>
        <rFont val="Helvetica"/>
      </rPr>
      <t>E</t>
    </r>
    <r>
      <rPr>
        <sz val="10"/>
        <rFont val="Helvetica"/>
        <family val="2"/>
      </rPr>
      <t xml:space="preserve">asy, </t>
    </r>
    <r>
      <rPr>
        <b/>
        <sz val="10"/>
        <rFont val="Helvetica"/>
      </rPr>
      <t>A</t>
    </r>
    <r>
      <rPr>
        <sz val="10"/>
        <rFont val="Helvetica"/>
        <family val="2"/>
      </rPr>
      <t xml:space="preserve">verage, </t>
    </r>
    <r>
      <rPr>
        <b/>
        <sz val="10"/>
        <rFont val="Helvetica"/>
      </rPr>
      <t>D</t>
    </r>
    <r>
      <rPr>
        <sz val="10"/>
        <rFont val="Helvetica"/>
        <family val="2"/>
      </rPr>
      <t>ifficult)</t>
    </r>
  </si>
  <si>
    <t>Transect length (m)</t>
  </si>
  <si>
    <r>
      <t>1</t>
    </r>
    <r>
      <rPr>
        <sz val="14"/>
        <rFont val="Arial"/>
      </rPr>
      <t xml:space="preserve"> Vegetation type</t>
    </r>
  </si>
  <si>
    <r>
      <t>P</t>
    </r>
    <r>
      <rPr>
        <sz val="11"/>
        <rFont val="Helvetica"/>
        <family val="2"/>
      </rPr>
      <t>asture (improved)</t>
    </r>
  </si>
  <si>
    <r>
      <t>T</t>
    </r>
    <r>
      <rPr>
        <sz val="11"/>
        <rFont val="Helvetica"/>
        <family val="2"/>
      </rPr>
      <t>ussock grassland</t>
    </r>
  </si>
  <si>
    <r>
      <t>S</t>
    </r>
    <r>
      <rPr>
        <sz val="11"/>
        <rFont val="Helvetica"/>
        <family val="2"/>
      </rPr>
      <t>crub (area &gt;40% scrub covered)</t>
    </r>
  </si>
  <si>
    <r>
      <t>F</t>
    </r>
    <r>
      <rPr>
        <sz val="11"/>
        <rFont val="Helvetica"/>
        <family val="2"/>
      </rPr>
      <t>orest / Reserve / Ungrazed</t>
    </r>
  </si>
  <si>
    <t>Sample ID No.</t>
  </si>
  <si>
    <t>MDC Site No.</t>
  </si>
  <si>
    <t xml:space="preserve">(2)  Divide the property into "homogeneous" areas (each with a similar density of infestation), </t>
  </si>
  <si>
    <t>Make sure you allocate at least one transect to each homogeneous area.</t>
  </si>
  <si>
    <t xml:space="preserve">If there are transects left over, allocate more to the most heavily infested and/or bigger homogeneous areas. </t>
  </si>
  <si>
    <t>(4)  Use a random placement method to randomly select the starting position for each transect.</t>
  </si>
  <si>
    <t>If there are multiple transects in a homogeneous area, ensure they are not too close to one another</t>
  </si>
  <si>
    <t>(1)  Obtain a map of the property.</t>
  </si>
  <si>
    <t>Transect ID</t>
  </si>
  <si>
    <t>Transect aspect</t>
  </si>
  <si>
    <t>Transect slope</t>
  </si>
  <si>
    <t>Transect vegetation</t>
  </si>
  <si>
    <t>Number of nassella counted</t>
  </si>
  <si>
    <t xml:space="preserve">   Ease of detection</t>
  </si>
  <si>
    <t>Size of homogen area (ha)</t>
  </si>
  <si>
    <t>2 (0 - 250 plants/property)</t>
  </si>
  <si>
    <t>3 (251 - 1,000 plants/property)</t>
  </si>
  <si>
    <t>4 (1,001 - 5,000 plants/property)</t>
  </si>
  <si>
    <t>5 (5,001 - 15,000 plants/property)</t>
  </si>
  <si>
    <t>6 (&gt; 15,000 plants/property)</t>
  </si>
  <si>
    <t>1 (small: &lt;10 ha)</t>
  </si>
  <si>
    <t>Monitoring STRATUM                  (=infestation estimate)</t>
  </si>
  <si>
    <t>Number of transects</t>
  </si>
  <si>
    <t xml:space="preserve">            For first year of monitoring, use ECAN SDs (as given below) - from then on, use your own SDs.</t>
  </si>
  <si>
    <t>(rounded values, based on ECAN monitoring)</t>
  </si>
  <si>
    <t>Randomly select 13 numbers between 1 and 106, and look up properties on sheet 1 (list).</t>
  </si>
  <si>
    <t>Randomly select 9 numbers between 1 and 29, and look up properties on sheet 1 (list).</t>
  </si>
  <si>
    <t>For each property being sampled, you need to do the following:</t>
  </si>
  <si>
    <t>Then if the design says 4 transects in total, allocate 1 transect to each of the four homogeneous areas.</t>
  </si>
  <si>
    <t>Note that each homogeneous area can consist of several geographical areas, and need not be a single contiguous area.</t>
  </si>
  <si>
    <t>using the pink polygons on the MDC nassella data base and using MDC Biosecurity staff knowledge of the property.</t>
  </si>
  <si>
    <t>Note that if the design specifies 2 transects, but you have 3 homogeneous areas, then allocate 3 transects (1 per area).</t>
  </si>
  <si>
    <t xml:space="preserve">(e.g., the rule could be no closer in distance than 20% of the maximum diameter of the largest sub-area that makes up the </t>
  </si>
  <si>
    <t xml:space="preserve">(5)  Use a random number generator to effectively toss a coin to determine whether to go east or west along the contour. </t>
  </si>
  <si>
    <t>SO, take a coin with you!!</t>
  </si>
  <si>
    <t>(7)  At the end of each transect, write the number of nassella counted on a recording sheet such as the one on the next sheet.</t>
  </si>
  <si>
    <t>Also record the other information on the sheet.</t>
  </si>
  <si>
    <t>Size of  homogeneous area (ha)</t>
  </si>
  <si>
    <t>Sample ID no</t>
  </si>
  <si>
    <t>Date entry person - leave a blank line between properties please - and when done, please check data entry.</t>
  </si>
  <si>
    <t>Entry of data on recording sheets into Excel</t>
  </si>
  <si>
    <t>These columns are entered directly from the field recording sheets.</t>
  </si>
  <si>
    <t>Added back in the office</t>
  </si>
  <si>
    <t>No of transects in homogen area (n)</t>
  </si>
  <si>
    <t>N</t>
  </si>
  <si>
    <t>S</t>
  </si>
  <si>
    <t>D</t>
  </si>
  <si>
    <t>W</t>
  </si>
  <si>
    <t>F</t>
  </si>
  <si>
    <t>T</t>
  </si>
  <si>
    <t>E</t>
  </si>
  <si>
    <t>Example of data (falsified)</t>
  </si>
  <si>
    <t>Estimate of total number of nassella on property</t>
  </si>
  <si>
    <t>P</t>
  </si>
  <si>
    <t>MS</t>
  </si>
  <si>
    <t>A</t>
  </si>
  <si>
    <t>M</t>
  </si>
  <si>
    <t>TS</t>
  </si>
  <si>
    <t>NE</t>
  </si>
  <si>
    <t>Calculation of estimate of total number of nassella on each property</t>
  </si>
  <si>
    <t>Columns blank for data analyst to use later (using formulae below)</t>
  </si>
  <si>
    <t>Fictional data as example</t>
  </si>
  <si>
    <t>Monitoring Stratum</t>
  </si>
  <si>
    <t>These numbers come from last column of previous sheet</t>
  </si>
  <si>
    <t>Estimate of total nassella on property</t>
  </si>
  <si>
    <t>This information is added</t>
  </si>
  <si>
    <t>Description of data processing (step 1)</t>
  </si>
  <si>
    <t>Stratum mean</t>
  </si>
  <si>
    <t>Stratum SD</t>
  </si>
  <si>
    <t>For use in design for next year</t>
  </si>
  <si>
    <t>Total land area (ha)</t>
  </si>
  <si>
    <t>Sample size</t>
  </si>
  <si>
    <t>Number of properties in stratum</t>
  </si>
  <si>
    <t>Mean no. per property</t>
  </si>
  <si>
    <t>Estimated no. per stratum</t>
  </si>
  <si>
    <t>Estimated no. per hectare</t>
  </si>
  <si>
    <t>Nassella tussock</t>
  </si>
  <si>
    <t>From</t>
  </si>
  <si>
    <t>previous</t>
  </si>
  <si>
    <t>sheet</t>
  </si>
  <si>
    <t>Ultimate aim:  the trend graph</t>
  </si>
  <si>
    <t>(a)  After the first monitoring, you'll have just one point on your graph</t>
  </si>
  <si>
    <t>(b)  After 5 - 10 years of monitoring, your graph will look more interesting</t>
  </si>
  <si>
    <t>(For example, this is the Environment Canterbury graph after 19 years)</t>
  </si>
  <si>
    <t>(you can fit a regression line to see if your trend is statistically significant)</t>
  </si>
  <si>
    <r>
      <t xml:space="preserve">(I'd suggest transforming the y axis first, though, to </t>
    </r>
    <r>
      <rPr>
        <sz val="11"/>
        <color theme="1"/>
        <rFont val="Calibri"/>
        <family val="2"/>
      </rPr>
      <t>√density)</t>
    </r>
  </si>
  <si>
    <t>Here we sum, which is essentially averaging if &gt;1 transect in the homog area, then summing over the homogeneous areas.</t>
  </si>
  <si>
    <t>Scaled up to 1 ha, then to ha in homogeneous area, then divided by number of transects (to set up for summing over property).</t>
  </si>
  <si>
    <t>(Estimate of no of nassella in homogeneous area) / n</t>
  </si>
  <si>
    <t>Description of data processing (step 2): table of results</t>
  </si>
  <si>
    <t>For an example, go to Appendix A.</t>
  </si>
  <si>
    <t>This completes the work to be done in the office, prior to going out into the field.</t>
  </si>
  <si>
    <t>(6)  In the field (or beforehand even!), read the instructions on how to count nassella on each transect (see Appendix B in report).</t>
  </si>
  <si>
    <t>Do not include the distance walked during any repositioning(s).</t>
  </si>
  <si>
    <r>
      <t xml:space="preserve">In the field, remember to </t>
    </r>
    <r>
      <rPr>
        <u/>
        <sz val="12"/>
        <color theme="1"/>
        <rFont val="Calibri"/>
        <family val="2"/>
        <scheme val="minor"/>
      </rPr>
      <t>turn on your GPS</t>
    </r>
    <r>
      <rPr>
        <sz val="12"/>
        <color theme="1"/>
        <rFont val="Calibri"/>
        <family val="2"/>
        <scheme val="minor"/>
      </rPr>
      <t xml:space="preserve"> so that it records the distance walked in 30 minutes. </t>
    </r>
  </si>
  <si>
    <t xml:space="preserve">This training can be done by holding a 2.5cm – diameter pipe horizontally on a slope, with a thin chain dangling down from the two ends </t>
  </si>
  <si>
    <t>until each end of the chain is touching the ground (see Bourdôt and Saville (2016) for more details).</t>
  </si>
  <si>
    <r>
      <rPr>
        <u/>
        <sz val="12"/>
        <color theme="1"/>
        <rFont val="Calibri"/>
        <family val="2"/>
        <scheme val="minor"/>
      </rPr>
      <t>Train yourself (beforehand)</t>
    </r>
    <r>
      <rPr>
        <sz val="12"/>
        <color theme="1"/>
        <rFont val="Calibri"/>
        <family val="2"/>
        <scheme val="minor"/>
      </rPr>
      <t xml:space="preserve"> to count only the nassella tussocks in a 1m-wide "vertically projected" strip, 0.5 metre on either side. </t>
    </r>
  </si>
  <si>
    <t>Don't continue  the contour into precipitous terrain, like along a cliff face (reposition, and turn back)! There are no prizes for mis-placed bravado!</t>
  </si>
  <si>
    <t>Change year, each year!</t>
  </si>
  <si>
    <t>Using fictional data</t>
  </si>
  <si>
    <r>
      <t>Transect vegetation (</t>
    </r>
    <r>
      <rPr>
        <b/>
        <sz val="10"/>
        <rFont val="Helvetica"/>
      </rPr>
      <t>P,T,S,F,V</t>
    </r>
    <r>
      <rPr>
        <sz val="10"/>
        <rFont val="Helvetica"/>
        <family val="2"/>
      </rPr>
      <t xml:space="preserve">) </t>
    </r>
    <r>
      <rPr>
        <vertAlign val="superscript"/>
        <sz val="10"/>
        <rFont val="Helvetica"/>
        <family val="2"/>
      </rPr>
      <t>1</t>
    </r>
  </si>
  <si>
    <r>
      <t>V</t>
    </r>
    <r>
      <rPr>
        <sz val="11"/>
        <rFont val="Helvetica"/>
      </rPr>
      <t>ineyard</t>
    </r>
  </si>
  <si>
    <t>Define a "nil nassella" homogeneous area, and 1 - 4 other homogeneous areas of increasing NT density.</t>
  </si>
  <si>
    <t xml:space="preserve">The distribution of nassella on the property determines the number of homogeneous areas. </t>
  </si>
  <si>
    <t>For example, if there is no nassella on part of the property and a light, scattered infestation on the rest, then this naturally leads to 2 homogeneous areas.</t>
  </si>
  <si>
    <t xml:space="preserve">As a second example, if there is no nassella on part of the property, a light, scattered infestation on other parts, </t>
  </si>
  <si>
    <t xml:space="preserve">and a medium density of nassella on other parts, then this naturally leads to 3 homogeneous areas.  </t>
  </si>
  <si>
    <t xml:space="preserve">and a high density on other parts, then this naturally leads to 4 homogeneous areas (and the addition of “very high” density would lead to 5 areas). </t>
  </si>
  <si>
    <t xml:space="preserve">Also note that what you call (e.g.) “light” on one property does not need to match what you call “light” on another property, </t>
  </si>
  <si>
    <t>since the categories are only relative to one another, to aid in dividing the property into areas that are more similar in density within areas than between areas.</t>
  </si>
  <si>
    <t>(3)  Look on the "Design" table (third column)  to see how many transects to do on the property.</t>
  </si>
  <si>
    <t>Only allocate two transects to the "nil nassella" homogeneous area if this area makes up (say) &gt;90% of the property.</t>
  </si>
  <si>
    <t>Then if the design says 4 transects in total, allocate 1 transect to the “nil nassella” area, 1 to the medium density, and 2 to the high density area.</t>
  </si>
  <si>
    <t>Then if the design says 5 transects in total, allocate 1 transect to the “nil nassella” area, 1 to the low density, and 3 to the higher density area.</t>
  </si>
  <si>
    <r>
      <t>Example 1</t>
    </r>
    <r>
      <rPr>
        <sz val="12"/>
        <color theme="1"/>
        <rFont val="Calibri"/>
        <family val="2"/>
        <scheme val="minor"/>
      </rPr>
      <t>:  Three homogeneous areas, with the “nil nassella” area being 10% of the property, medium density 50%, high density 40%.</t>
    </r>
  </si>
  <si>
    <r>
      <t>Example 2</t>
    </r>
    <r>
      <rPr>
        <sz val="12"/>
        <color theme="1"/>
        <rFont val="Calibri"/>
        <family val="2"/>
        <scheme val="minor"/>
      </rPr>
      <t>:  Four homogeneous areas, with the “nil nassella” area being 20% of the property, low density 55%, medium density 15%, high density 10%.</t>
    </r>
  </si>
  <si>
    <r>
      <t>Example 3</t>
    </r>
    <r>
      <rPr>
        <sz val="12"/>
        <color theme="1"/>
        <rFont val="Calibri"/>
        <family val="2"/>
        <scheme val="minor"/>
      </rPr>
      <t>:  Three homogeneous areas, with the “nil nassella” area being 40% of the property, low density 20%, higher density 40%.</t>
    </r>
  </si>
  <si>
    <t xml:space="preserve">One method is to use a random number generator to randomly select numbers between 01 and 99 to serve as the (x, y) coordinates in conjunction with a 99 x 99 gridded overlay. </t>
  </si>
  <si>
    <t>Random spots that are outside the property boundary are rejected, as are random spots within a homogeneous area for which the required number of random spots has already been found.</t>
  </si>
  <si>
    <t>homogeneous area - except for a large, densely infested area with 4 transects, you may need to relax this to 15%).</t>
  </si>
  <si>
    <t>If your transect reaches the edge of the homogeneous area, you'll need to toss a coin to decide whether to go 40 paces left or right</t>
  </si>
  <si>
    <t xml:space="preserve">At the end of the row, turning left or right needs to be determined by a coin toss, and repositioning is by walking 40 paces (unrecorded). </t>
  </si>
  <si>
    <t>Mode of transport should be on foot (not motor bike), for consistency with sampling on hill faces.</t>
  </si>
  <si>
    <r>
      <t xml:space="preserve">If the area being sampled is in a </t>
    </r>
    <r>
      <rPr>
        <u/>
        <sz val="12"/>
        <color theme="1"/>
        <rFont val="Calibri"/>
        <family val="2"/>
        <scheme val="minor"/>
      </rPr>
      <t>vineyard</t>
    </r>
    <r>
      <rPr>
        <sz val="12"/>
        <color theme="1"/>
        <rFont val="Calibri"/>
        <family val="2"/>
        <scheme val="minor"/>
      </rPr>
      <t xml:space="preserve">, the transect should go between two rows, with the central 1m strip being assessed. </t>
    </r>
  </si>
  <si>
    <t>As a third example, if there is no nassella on part of the property, a light infestation on other parts, a medium density of nassella on other parts,</t>
  </si>
  <si>
    <t>along the boundary to reposition yourself before continuing your transect in the opposite direction.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</si>
</sst>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(* #,##0_);_(* \(#,##0\);_(* &quot;-&quot;??_);_(@_)"/>
  </numFmts>
  <fonts count="57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1.95"/>
      <color indexed="8"/>
      <name val="Arial"/>
      <family val="2"/>
    </font>
    <font>
      <b/>
      <sz val="11"/>
      <color indexed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</font>
    <font>
      <b/>
      <sz val="9"/>
      <color indexed="81"/>
      <name val="Tahoma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Calibri"/>
      <family val="2"/>
    </font>
    <font>
      <b/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Helvetica"/>
      <family val="2"/>
    </font>
    <font>
      <sz val="14"/>
      <name val="Helvetica"/>
      <family val="2"/>
    </font>
    <font>
      <sz val="12"/>
      <name val="Helvetica"/>
      <family val="2"/>
    </font>
    <font>
      <i/>
      <sz val="10"/>
      <name val="Helvetica"/>
      <family val="2"/>
    </font>
    <font>
      <b/>
      <sz val="10"/>
      <name val="Helvetica"/>
    </font>
    <font>
      <sz val="10"/>
      <name val="Helvetica"/>
    </font>
    <font>
      <vertAlign val="superscript"/>
      <sz val="10"/>
      <name val="Helvetica"/>
      <family val="2"/>
    </font>
    <font>
      <vertAlign val="superscript"/>
      <sz val="14"/>
      <name val="Arial"/>
      <family val="2"/>
    </font>
    <font>
      <sz val="14"/>
      <name val="Arial"/>
    </font>
    <font>
      <b/>
      <sz val="11"/>
      <name val="Helvetica"/>
      <family val="2"/>
    </font>
    <font>
      <sz val="11"/>
      <name val="Helvetica"/>
      <family val="2"/>
    </font>
    <font>
      <sz val="9"/>
      <name val="Arial"/>
      <family val="2"/>
    </font>
    <font>
      <b/>
      <sz val="9"/>
      <name val="Arial"/>
      <family val="2"/>
    </font>
    <font>
      <sz val="13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Calibri"/>
      <family val="2"/>
      <scheme val="minor"/>
    </font>
    <font>
      <i/>
      <sz val="10"/>
      <name val="Arial"/>
      <family val="2"/>
    </font>
    <font>
      <sz val="10"/>
      <color theme="1"/>
      <name val="Calibri"/>
      <family val="2"/>
      <scheme val="minor"/>
    </font>
    <font>
      <i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u/>
      <sz val="10"/>
      <name val="Arial"/>
      <family val="2"/>
    </font>
    <font>
      <sz val="11"/>
      <color theme="1"/>
      <name val="Calibri"/>
      <family val="2"/>
    </font>
    <font>
      <u/>
      <sz val="12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sz val="11"/>
      <name val="Helvetica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9">
    <xf numFmtId="0" fontId="0" fillId="0" borderId="0" xfId="0"/>
    <xf numFmtId="0" fontId="1" fillId="0" borderId="0" xfId="0" applyFont="1" applyAlignment="1" applyProtection="1">
      <alignment horizontal="center" wrapText="1" readingOrder="1"/>
      <protection locked="0"/>
    </xf>
    <xf numFmtId="0" fontId="1" fillId="0" borderId="0" xfId="0" applyFont="1" applyAlignment="1" applyProtection="1">
      <alignment horizontal="left" wrapText="1" readingOrder="1"/>
      <protection locked="0"/>
    </xf>
    <xf numFmtId="0" fontId="2" fillId="0" borderId="0" xfId="0" applyFont="1" applyAlignment="1" applyProtection="1">
      <alignment horizontal="center" vertical="top" wrapText="1" readingOrder="1"/>
      <protection locked="0"/>
    </xf>
    <xf numFmtId="0" fontId="2" fillId="0" borderId="0" xfId="0" applyFont="1" applyAlignment="1" applyProtection="1">
      <alignment horizontal="center" wrapText="1" readingOrder="1"/>
      <protection locked="0"/>
    </xf>
    <xf numFmtId="0" fontId="2" fillId="0" borderId="0" xfId="0" applyFont="1" applyAlignment="1" applyProtection="1">
      <alignment horizontal="left" wrapText="1" readingOrder="1"/>
      <protection locked="0"/>
    </xf>
    <xf numFmtId="0" fontId="3" fillId="0" borderId="0" xfId="0" applyFont="1" applyAlignment="1" applyProtection="1">
      <alignment horizontal="left" wrapText="1" readingOrder="1"/>
      <protection locked="0"/>
    </xf>
    <xf numFmtId="0" fontId="5" fillId="0" borderId="0" xfId="0" applyFont="1" applyAlignment="1" applyProtection="1">
      <alignment horizontal="right" wrapText="1" readingOrder="1"/>
      <protection locked="0"/>
    </xf>
    <xf numFmtId="0" fontId="2" fillId="0" borderId="0" xfId="0" applyFont="1" applyAlignment="1" applyProtection="1">
      <alignment horizontal="left" vertical="top" wrapText="1" readingOrder="1"/>
      <protection locked="0"/>
    </xf>
    <xf numFmtId="0" fontId="1" fillId="0" borderId="0" xfId="0" applyFont="1" applyAlignment="1" applyProtection="1">
      <alignment horizontal="left" wrapText="1" readingOrder="1"/>
      <protection locked="0"/>
    </xf>
    <xf numFmtId="0" fontId="2" fillId="2" borderId="0" xfId="0" applyFont="1" applyFill="1" applyAlignment="1" applyProtection="1">
      <alignment horizontal="center" vertical="top" wrapText="1" readingOrder="1"/>
      <protection locked="0"/>
    </xf>
    <xf numFmtId="0" fontId="2" fillId="2" borderId="0" xfId="0" applyFont="1" applyFill="1" applyAlignment="1" applyProtection="1">
      <alignment horizontal="left" vertical="top" wrapText="1" readingOrder="1"/>
      <protection locked="0"/>
    </xf>
    <xf numFmtId="0" fontId="0" fillId="2" borderId="0" xfId="0" applyFill="1"/>
    <xf numFmtId="0" fontId="2" fillId="0" borderId="0" xfId="0" applyFont="1" applyAlignment="1" applyProtection="1">
      <alignment vertical="top" wrapText="1" readingOrder="1"/>
      <protection locked="0"/>
    </xf>
    <xf numFmtId="0" fontId="2" fillId="2" borderId="0" xfId="0" applyFont="1" applyFill="1" applyAlignment="1" applyProtection="1">
      <alignment vertical="top" wrapText="1" readingOrder="1"/>
      <protection locked="0"/>
    </xf>
    <xf numFmtId="0" fontId="2" fillId="0" borderId="0" xfId="0" applyFont="1" applyFill="1" applyAlignment="1" applyProtection="1">
      <alignment horizontal="center" vertical="top" wrapText="1" readingOrder="1"/>
      <protection locked="0"/>
    </xf>
    <xf numFmtId="0" fontId="0" fillId="0" borderId="0" xfId="0"/>
    <xf numFmtId="0" fontId="1" fillId="0" borderId="0" xfId="0" applyFont="1" applyFill="1" applyAlignment="1" applyProtection="1">
      <alignment horizontal="left" wrapText="1" readingOrder="1"/>
      <protection locked="0"/>
    </xf>
    <xf numFmtId="0" fontId="0" fillId="0" borderId="0" xfId="0"/>
    <xf numFmtId="0" fontId="0" fillId="0" borderId="0" xfId="0"/>
    <xf numFmtId="0" fontId="5" fillId="0" borderId="0" xfId="0" applyFont="1" applyAlignment="1" applyProtection="1">
      <alignment horizontal="center" wrapText="1" readingOrder="1"/>
      <protection locked="0"/>
    </xf>
    <xf numFmtId="0" fontId="0" fillId="0" borderId="0" xfId="0" applyAlignment="1">
      <alignment horizontal="center" readingOrder="1"/>
    </xf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Fill="1" applyAlignment="1" applyProtection="1">
      <alignment horizontal="center" wrapText="1"/>
      <protection locked="0"/>
    </xf>
    <xf numFmtId="0" fontId="11" fillId="3" borderId="0" xfId="0" applyFont="1" applyFill="1" applyAlignment="1">
      <alignment horizontal="right" wrapText="1"/>
    </xf>
    <xf numFmtId="0" fontId="0" fillId="3" borderId="0" xfId="0" applyFill="1"/>
    <xf numFmtId="0" fontId="12" fillId="0" borderId="0" xfId="0" applyFont="1"/>
    <xf numFmtId="0" fontId="13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14" fillId="4" borderId="0" xfId="0" applyFont="1" applyFill="1"/>
    <xf numFmtId="0" fontId="12" fillId="4" borderId="0" xfId="0" applyFont="1" applyFill="1"/>
    <xf numFmtId="2" fontId="12" fillId="4" borderId="0" xfId="0" applyNumberFormat="1" applyFont="1" applyFill="1"/>
    <xf numFmtId="1" fontId="12" fillId="4" borderId="0" xfId="0" applyNumberFormat="1" applyFont="1" applyFill="1"/>
    <xf numFmtId="0" fontId="12" fillId="4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0" fontId="15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/>
    <xf numFmtId="0" fontId="20" fillId="0" borderId="0" xfId="0" applyFont="1"/>
    <xf numFmtId="0" fontId="17" fillId="0" borderId="1" xfId="0" applyFont="1" applyBorder="1" applyAlignment="1" applyProtection="1">
      <alignment horizontal="right" wrapText="1"/>
      <protection locked="0"/>
    </xf>
    <xf numFmtId="0" fontId="20" fillId="0" borderId="1" xfId="0" applyFont="1" applyBorder="1"/>
    <xf numFmtId="0" fontId="19" fillId="0" borderId="2" xfId="0" applyFont="1" applyBorder="1"/>
    <xf numFmtId="0" fontId="21" fillId="0" borderId="0" xfId="0" applyFont="1" applyAlignment="1">
      <alignment horizontal="left"/>
    </xf>
    <xf numFmtId="1" fontId="16" fillId="0" borderId="0" xfId="0" applyNumberFormat="1" applyFont="1"/>
    <xf numFmtId="1" fontId="5" fillId="0" borderId="0" xfId="0" applyNumberFormat="1" applyFont="1" applyAlignment="1" applyProtection="1">
      <alignment horizontal="right" wrapText="1" readingOrder="1"/>
      <protection locked="0"/>
    </xf>
    <xf numFmtId="165" fontId="20" fillId="0" borderId="0" xfId="1" applyNumberFormat="1" applyFont="1"/>
    <xf numFmtId="165" fontId="20" fillId="0" borderId="1" xfId="1" applyNumberFormat="1" applyFont="1" applyBorder="1"/>
    <xf numFmtId="165" fontId="19" fillId="0" borderId="2" xfId="1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right" vertical="center" wrapText="1"/>
    </xf>
    <xf numFmtId="0" fontId="25" fillId="4" borderId="0" xfId="0" applyFont="1" applyFill="1" applyAlignment="1">
      <alignment horizontal="center"/>
    </xf>
    <xf numFmtId="2" fontId="24" fillId="4" borderId="0" xfId="0" applyNumberFormat="1" applyFont="1" applyFill="1" applyAlignment="1">
      <alignment horizontal="right"/>
    </xf>
    <xf numFmtId="164" fontId="18" fillId="4" borderId="0" xfId="0" applyNumberFormat="1" applyFont="1" applyFill="1" applyAlignment="1">
      <alignment horizontal="right"/>
    </xf>
    <xf numFmtId="164" fontId="18" fillId="4" borderId="0" xfId="0" applyNumberFormat="1" applyFont="1" applyFill="1"/>
    <xf numFmtId="2" fontId="18" fillId="4" borderId="0" xfId="0" applyNumberFormat="1" applyFont="1" applyFill="1"/>
    <xf numFmtId="49" fontId="25" fillId="4" borderId="0" xfId="0" applyNumberFormat="1" applyFont="1" applyFill="1" applyAlignment="1">
      <alignment horizontal="center"/>
    </xf>
    <xf numFmtId="0" fontId="18" fillId="4" borderId="0" xfId="0" applyFont="1" applyFill="1"/>
    <xf numFmtId="0" fontId="18" fillId="4" borderId="0" xfId="0" applyFont="1" applyFill="1" applyAlignment="1">
      <alignment horizontal="right"/>
    </xf>
    <xf numFmtId="0" fontId="25" fillId="4" borderId="0" xfId="0" applyFont="1" applyFill="1"/>
    <xf numFmtId="164" fontId="20" fillId="4" borderId="0" xfId="0" applyNumberFormat="1" applyFont="1" applyFill="1" applyAlignment="1">
      <alignment horizontal="right"/>
    </xf>
    <xf numFmtId="165" fontId="18" fillId="4" borderId="0" xfId="1" applyNumberFormat="1" applyFont="1" applyFill="1"/>
    <xf numFmtId="0" fontId="25" fillId="4" borderId="0" xfId="0" applyFont="1" applyFill="1" applyAlignment="1">
      <alignment horizontal="right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2" fillId="4" borderId="2" xfId="0" applyFont="1" applyFill="1" applyBorder="1" applyAlignment="1">
      <alignment horizontal="center" wrapText="1"/>
    </xf>
    <xf numFmtId="0" fontId="22" fillId="4" borderId="2" xfId="0" applyFont="1" applyFill="1" applyBorder="1" applyAlignment="1">
      <alignment horizontal="right" wrapText="1"/>
    </xf>
    <xf numFmtId="0" fontId="16" fillId="4" borderId="2" xfId="0" applyFont="1" applyFill="1" applyBorder="1" applyAlignment="1">
      <alignment horizontal="right" wrapText="1"/>
    </xf>
    <xf numFmtId="2" fontId="23" fillId="4" borderId="2" xfId="0" applyNumberFormat="1" applyFont="1" applyFill="1" applyBorder="1" applyAlignment="1">
      <alignment horizontal="right" wrapText="1"/>
    </xf>
    <xf numFmtId="0" fontId="24" fillId="4" borderId="2" xfId="0" applyFont="1" applyFill="1" applyBorder="1" applyAlignment="1">
      <alignment horizontal="right" wrapText="1"/>
    </xf>
    <xf numFmtId="1" fontId="22" fillId="4" borderId="2" xfId="0" applyNumberFormat="1" applyFont="1" applyFill="1" applyBorder="1" applyAlignment="1">
      <alignment horizontal="right" wrapText="1"/>
    </xf>
    <xf numFmtId="0" fontId="24" fillId="4" borderId="2" xfId="0" applyFont="1" applyFill="1" applyBorder="1"/>
    <xf numFmtId="0" fontId="24" fillId="4" borderId="2" xfId="0" applyFont="1" applyFill="1" applyBorder="1" applyAlignment="1">
      <alignment horizontal="right"/>
    </xf>
    <xf numFmtId="0" fontId="25" fillId="4" borderId="2" xfId="0" applyFont="1" applyFill="1" applyBorder="1"/>
    <xf numFmtId="2" fontId="18" fillId="4" borderId="2" xfId="0" applyNumberFormat="1" applyFont="1" applyFill="1" applyBorder="1"/>
    <xf numFmtId="0" fontId="25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right"/>
    </xf>
    <xf numFmtId="0" fontId="27" fillId="3" borderId="0" xfId="0" applyFont="1" applyFill="1"/>
    <xf numFmtId="1" fontId="18" fillId="0" borderId="0" xfId="0" applyNumberFormat="1" applyFont="1"/>
    <xf numFmtId="0" fontId="28" fillId="0" borderId="0" xfId="0" applyFont="1"/>
    <xf numFmtId="0" fontId="1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8" fillId="0" borderId="7" xfId="0" applyFont="1" applyBorder="1"/>
    <xf numFmtId="0" fontId="18" fillId="0" borderId="0" xfId="0" applyFont="1" applyBorder="1"/>
    <xf numFmtId="1" fontId="16" fillId="3" borderId="0" xfId="0" applyNumberFormat="1" applyFont="1" applyFill="1" applyBorder="1"/>
    <xf numFmtId="0" fontId="11" fillId="0" borderId="0" xfId="0" applyFont="1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3" borderId="0" xfId="0" applyFill="1" applyAlignment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0" fillId="2" borderId="0" xfId="0" applyFill="1" applyAlignment="1">
      <alignment vertical="center"/>
    </xf>
    <xf numFmtId="0" fontId="11" fillId="3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0" fillId="5" borderId="0" xfId="0" applyFill="1" applyAlignment="1">
      <alignment vertical="center"/>
    </xf>
    <xf numFmtId="0" fontId="0" fillId="5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>
      <alignment horizontal="right" wrapText="1"/>
    </xf>
    <xf numFmtId="0" fontId="11" fillId="3" borderId="1" xfId="0" applyFont="1" applyFill="1" applyBorder="1" applyAlignment="1">
      <alignment horizontal="right" wrapText="1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1" fillId="5" borderId="0" xfId="0" applyFont="1" applyFill="1"/>
    <xf numFmtId="0" fontId="0" fillId="5" borderId="0" xfId="0" applyFill="1"/>
    <xf numFmtId="0" fontId="0" fillId="0" borderId="0" xfId="0" applyFill="1"/>
    <xf numFmtId="0" fontId="0" fillId="0" borderId="0" xfId="0" applyFill="1" applyAlignment="1">
      <alignment horizontal="center" readingOrder="1"/>
    </xf>
    <xf numFmtId="0" fontId="29" fillId="6" borderId="0" xfId="0" applyFont="1" applyFill="1" applyAlignment="1">
      <alignment horizontal="left"/>
    </xf>
    <xf numFmtId="0" fontId="30" fillId="6" borderId="11" xfId="0" applyFont="1" applyFill="1" applyBorder="1" applyAlignment="1">
      <alignment horizontal="center"/>
    </xf>
    <xf numFmtId="0" fontId="29" fillId="6" borderId="0" xfId="0" applyFont="1" applyFill="1"/>
    <xf numFmtId="0" fontId="30" fillId="6" borderId="0" xfId="0" applyFont="1" applyFill="1" applyBorder="1" applyAlignment="1">
      <alignment horizontal="left"/>
    </xf>
    <xf numFmtId="0" fontId="29" fillId="6" borderId="0" xfId="0" applyFont="1" applyFill="1" applyBorder="1" applyAlignment="1">
      <alignment horizontal="center"/>
    </xf>
    <xf numFmtId="0" fontId="31" fillId="6" borderId="12" xfId="0" applyFont="1" applyFill="1" applyBorder="1"/>
    <xf numFmtId="0" fontId="29" fillId="6" borderId="2" xfId="0" applyFont="1" applyFill="1" applyBorder="1"/>
    <xf numFmtId="0" fontId="29" fillId="6" borderId="13" xfId="0" applyFont="1" applyFill="1" applyBorder="1"/>
    <xf numFmtId="0" fontId="31" fillId="6" borderId="2" xfId="0" applyFont="1" applyFill="1" applyBorder="1"/>
    <xf numFmtId="0" fontId="31" fillId="6" borderId="9" xfId="0" applyFont="1" applyFill="1" applyBorder="1"/>
    <xf numFmtId="0" fontId="29" fillId="6" borderId="1" xfId="0" applyFont="1" applyFill="1" applyBorder="1"/>
    <xf numFmtId="0" fontId="29" fillId="6" borderId="10" xfId="0" applyFont="1" applyFill="1" applyBorder="1"/>
    <xf numFmtId="0" fontId="32" fillId="6" borderId="4" xfId="0" applyFont="1" applyFill="1" applyBorder="1" applyAlignment="1"/>
    <xf numFmtId="0" fontId="29" fillId="6" borderId="6" xfId="0" applyFont="1" applyFill="1" applyBorder="1" applyAlignment="1"/>
    <xf numFmtId="0" fontId="29" fillId="6" borderId="14" xfId="0" applyFont="1" applyFill="1" applyBorder="1" applyAlignment="1">
      <alignment horizontal="center" vertical="center" wrapText="1"/>
    </xf>
    <xf numFmtId="0" fontId="29" fillId="6" borderId="15" xfId="0" applyFont="1" applyFill="1" applyBorder="1" applyAlignment="1">
      <alignment horizontal="center" vertical="center" wrapText="1"/>
    </xf>
    <xf numFmtId="0" fontId="29" fillId="6" borderId="16" xfId="0" applyFont="1" applyFill="1" applyBorder="1" applyAlignment="1">
      <alignment horizontal="center" wrapText="1"/>
    </xf>
    <xf numFmtId="0" fontId="32" fillId="6" borderId="17" xfId="0" applyFont="1" applyFill="1" applyBorder="1" applyAlignment="1">
      <alignment horizontal="center" vertical="center" wrapText="1"/>
    </xf>
    <xf numFmtId="0" fontId="32" fillId="6" borderId="18" xfId="0" applyFont="1" applyFill="1" applyBorder="1" applyAlignment="1">
      <alignment horizontal="center" vertical="center" wrapText="1"/>
    </xf>
    <xf numFmtId="0" fontId="29" fillId="6" borderId="19" xfId="0" applyFont="1" applyFill="1" applyBorder="1"/>
    <xf numFmtId="0" fontId="29" fillId="6" borderId="20" xfId="0" applyFont="1" applyFill="1" applyBorder="1"/>
    <xf numFmtId="0" fontId="29" fillId="6" borderId="21" xfId="0" applyFont="1" applyFill="1" applyBorder="1"/>
    <xf numFmtId="0" fontId="29" fillId="6" borderId="22" xfId="0" applyFont="1" applyFill="1" applyBorder="1"/>
    <xf numFmtId="0" fontId="29" fillId="6" borderId="23" xfId="0" applyFont="1" applyFill="1" applyBorder="1"/>
    <xf numFmtId="0" fontId="29" fillId="6" borderId="3" xfId="0" applyFont="1" applyFill="1" applyBorder="1"/>
    <xf numFmtId="0" fontId="29" fillId="6" borderId="24" xfId="0" applyFont="1" applyFill="1" applyBorder="1"/>
    <xf numFmtId="0" fontId="29" fillId="6" borderId="25" xfId="0" applyFont="1" applyFill="1" applyBorder="1"/>
    <xf numFmtId="0" fontId="29" fillId="6" borderId="26" xfId="0" applyFont="1" applyFill="1" applyBorder="1"/>
    <xf numFmtId="0" fontId="29" fillId="6" borderId="27" xfId="0" applyFont="1" applyFill="1" applyBorder="1"/>
    <xf numFmtId="0" fontId="0" fillId="6" borderId="0" xfId="0" applyFill="1"/>
    <xf numFmtId="0" fontId="36" fillId="6" borderId="0" xfId="0" applyFont="1" applyFill="1"/>
    <xf numFmtId="0" fontId="30" fillId="6" borderId="0" xfId="0" applyFont="1" applyFill="1"/>
    <xf numFmtId="0" fontId="38" fillId="6" borderId="4" xfId="0" applyFont="1" applyFill="1" applyBorder="1"/>
    <xf numFmtId="0" fontId="39" fillId="6" borderId="5" xfId="0" applyFont="1" applyFill="1" applyBorder="1"/>
    <xf numFmtId="0" fontId="29" fillId="6" borderId="6" xfId="0" applyFont="1" applyFill="1" applyBorder="1"/>
    <xf numFmtId="0" fontId="38" fillId="6" borderId="7" xfId="0" applyFont="1" applyFill="1" applyBorder="1"/>
    <xf numFmtId="0" fontId="39" fillId="6" borderId="0" xfId="0" applyFont="1" applyFill="1" applyBorder="1"/>
    <xf numFmtId="0" fontId="29" fillId="6" borderId="8" xfId="0" applyFont="1" applyFill="1" applyBorder="1"/>
    <xf numFmtId="0" fontId="38" fillId="6" borderId="9" xfId="0" applyFont="1" applyFill="1" applyBorder="1"/>
    <xf numFmtId="0" fontId="19" fillId="5" borderId="0" xfId="0" applyFont="1" applyFill="1"/>
    <xf numFmtId="0" fontId="40" fillId="0" borderId="0" xfId="0" applyFont="1"/>
    <xf numFmtId="0" fontId="41" fillId="0" borderId="2" xfId="0" applyFont="1" applyBorder="1" applyAlignment="1">
      <alignment horizontal="center" vertical="center" wrapText="1"/>
    </xf>
    <xf numFmtId="0" fontId="40" fillId="0" borderId="0" xfId="0" applyFont="1" applyAlignment="1">
      <alignment horizontal="right"/>
    </xf>
    <xf numFmtId="0" fontId="0" fillId="0" borderId="0" xfId="0"/>
    <xf numFmtId="0" fontId="42" fillId="0" borderId="0" xfId="0" applyFont="1" applyAlignment="1">
      <alignment horizontal="left"/>
    </xf>
    <xf numFmtId="0" fontId="43" fillId="4" borderId="2" xfId="0" applyFont="1" applyFill="1" applyBorder="1" applyAlignment="1">
      <alignment horizontal="right" wrapText="1"/>
    </xf>
    <xf numFmtId="165" fontId="44" fillId="4" borderId="0" xfId="1" applyNumberFormat="1" applyFont="1" applyFill="1" applyBorder="1"/>
    <xf numFmtId="1" fontId="43" fillId="4" borderId="0" xfId="0" applyNumberFormat="1" applyFont="1" applyFill="1" applyAlignment="1">
      <alignment horizontal="right"/>
    </xf>
    <xf numFmtId="0" fontId="24" fillId="4" borderId="0" xfId="0" applyFont="1" applyFill="1" applyAlignment="1">
      <alignment horizontal="right" wrapText="1"/>
    </xf>
    <xf numFmtId="1" fontId="24" fillId="4" borderId="0" xfId="0" applyNumberFormat="1" applyFont="1" applyFill="1" applyAlignment="1">
      <alignment horizontal="right" wrapText="1"/>
    </xf>
    <xf numFmtId="165" fontId="25" fillId="4" borderId="2" xfId="1" applyNumberFormat="1" applyFont="1" applyFill="1" applyBorder="1"/>
    <xf numFmtId="1" fontId="18" fillId="4" borderId="0" xfId="0" applyNumberFormat="1" applyFont="1" applyFill="1"/>
    <xf numFmtId="1" fontId="24" fillId="4" borderId="2" xfId="0" applyNumberFormat="1" applyFont="1" applyFill="1" applyBorder="1"/>
    <xf numFmtId="2" fontId="24" fillId="4" borderId="2" xfId="0" applyNumberFormat="1" applyFont="1" applyFill="1" applyBorder="1"/>
    <xf numFmtId="0" fontId="45" fillId="0" borderId="0" xfId="0" applyFont="1"/>
    <xf numFmtId="0" fontId="33" fillId="6" borderId="15" xfId="0" applyFont="1" applyFill="1" applyBorder="1" applyAlignment="1">
      <alignment horizontal="center" vertical="center" wrapText="1"/>
    </xf>
    <xf numFmtId="0" fontId="0" fillId="7" borderId="0" xfId="0" applyFill="1"/>
    <xf numFmtId="0" fontId="46" fillId="5" borderId="0" xfId="0" applyFont="1" applyFill="1" applyAlignment="1">
      <alignment horizontal="left"/>
    </xf>
    <xf numFmtId="0" fontId="12" fillId="5" borderId="0" xfId="0" applyFont="1" applyFill="1" applyAlignment="1">
      <alignment horizontal="center"/>
    </xf>
    <xf numFmtId="0" fontId="12" fillId="5" borderId="0" xfId="0" applyFont="1" applyFill="1"/>
    <xf numFmtId="0" fontId="47" fillId="5" borderId="0" xfId="0" applyFont="1" applyFill="1"/>
    <xf numFmtId="0" fontId="49" fillId="5" borderId="0" xfId="0" applyFont="1" applyFill="1" applyAlignment="1">
      <alignment horizontal="center"/>
    </xf>
    <xf numFmtId="0" fontId="0" fillId="5" borderId="0" xfId="0" applyFont="1" applyFill="1"/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1" fillId="0" borderId="0" xfId="0" applyFont="1"/>
    <xf numFmtId="0" fontId="19" fillId="3" borderId="0" xfId="0" applyFont="1" applyFill="1"/>
    <xf numFmtId="0" fontId="40" fillId="7" borderId="0" xfId="0" applyFont="1" applyFill="1" applyAlignment="1">
      <alignment horizontal="right"/>
    </xf>
    <xf numFmtId="0" fontId="40" fillId="5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1" fontId="48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1" fontId="0" fillId="0" borderId="0" xfId="0" applyNumberFormat="1"/>
    <xf numFmtId="0" fontId="0" fillId="0" borderId="0" xfId="0" applyFill="1" applyAlignment="1">
      <alignment horizontal="center"/>
    </xf>
    <xf numFmtId="2" fontId="0" fillId="0" borderId="0" xfId="0" applyNumberFormat="1"/>
    <xf numFmtId="0" fontId="52" fillId="7" borderId="0" xfId="0" applyFont="1" applyFill="1" applyAlignment="1">
      <alignment horizontal="left"/>
    </xf>
    <xf numFmtId="0" fontId="0" fillId="5" borderId="0" xfId="0" applyFill="1" applyAlignment="1">
      <alignment horizontal="center"/>
    </xf>
    <xf numFmtId="0" fontId="12" fillId="4" borderId="0" xfId="0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1" fontId="48" fillId="7" borderId="0" xfId="0" applyNumberFormat="1" applyFont="1" applyFill="1" applyAlignment="1">
      <alignment horizontal="center"/>
    </xf>
    <xf numFmtId="0" fontId="50" fillId="7" borderId="3" xfId="0" applyFont="1" applyFill="1" applyBorder="1" applyAlignment="1">
      <alignment horizontal="center" vertical="center" wrapText="1"/>
    </xf>
    <xf numFmtId="0" fontId="46" fillId="7" borderId="0" xfId="0" applyFont="1" applyFill="1"/>
    <xf numFmtId="1" fontId="0" fillId="0" borderId="0" xfId="0" applyNumberFormat="1" applyAlignment="1">
      <alignment horizontal="right"/>
    </xf>
    <xf numFmtId="1" fontId="0" fillId="3" borderId="0" xfId="0" applyNumberFormat="1" applyFill="1" applyAlignment="1">
      <alignment horizontal="right"/>
    </xf>
    <xf numFmtId="0" fontId="11" fillId="4" borderId="12" xfId="0" applyFont="1" applyFill="1" applyBorder="1" applyAlignment="1">
      <alignment horizontal="center" wrapText="1"/>
    </xf>
    <xf numFmtId="1" fontId="11" fillId="4" borderId="13" xfId="0" applyNumberFormat="1" applyFont="1" applyFill="1" applyBorder="1" applyAlignment="1">
      <alignment horizontal="right" wrapText="1"/>
    </xf>
    <xf numFmtId="0" fontId="11" fillId="4" borderId="3" xfId="0" applyFont="1" applyFill="1" applyBorder="1" applyAlignment="1">
      <alignment horizontal="center" wrapText="1"/>
    </xf>
    <xf numFmtId="1" fontId="0" fillId="0" borderId="3" xfId="0" applyNumberFormat="1" applyFont="1" applyFill="1" applyBorder="1" applyAlignment="1">
      <alignment horizontal="right" wrapText="1"/>
    </xf>
    <xf numFmtId="1" fontId="0" fillId="0" borderId="3" xfId="0" applyNumberFormat="1" applyFont="1" applyFill="1" applyBorder="1" applyAlignment="1">
      <alignment horizontal="center" wrapText="1"/>
    </xf>
    <xf numFmtId="0" fontId="14" fillId="5" borderId="0" xfId="0" applyFont="1" applyFill="1" applyAlignment="1">
      <alignment horizontal="left"/>
    </xf>
    <xf numFmtId="0" fontId="14" fillId="5" borderId="0" xfId="0" applyFont="1" applyFill="1" applyAlignment="1">
      <alignment horizontal="center"/>
    </xf>
    <xf numFmtId="1" fontId="0" fillId="5" borderId="0" xfId="0" applyNumberFormat="1" applyFill="1" applyAlignment="1">
      <alignment horizontal="right"/>
    </xf>
    <xf numFmtId="0" fontId="11" fillId="0" borderId="3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1" fontId="18" fillId="0" borderId="0" xfId="0" applyNumberFormat="1" applyFont="1" applyAlignment="1">
      <alignment horizontal="right"/>
    </xf>
    <xf numFmtId="0" fontId="18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right"/>
    </xf>
    <xf numFmtId="1" fontId="0" fillId="0" borderId="13" xfId="0" applyNumberFormat="1" applyFont="1" applyFill="1" applyBorder="1" applyAlignment="1">
      <alignment horizontal="right" wrapText="1"/>
    </xf>
    <xf numFmtId="1" fontId="11" fillId="5" borderId="3" xfId="0" applyNumberFormat="1" applyFont="1" applyFill="1" applyBorder="1" applyAlignment="1">
      <alignment horizontal="right" wrapText="1"/>
    </xf>
    <xf numFmtId="1" fontId="16" fillId="5" borderId="28" xfId="0" applyNumberFormat="1" applyFont="1" applyFill="1" applyBorder="1"/>
    <xf numFmtId="1" fontId="11" fillId="5" borderId="28" xfId="0" applyNumberFormat="1" applyFont="1" applyFill="1" applyBorder="1"/>
    <xf numFmtId="0" fontId="11" fillId="5" borderId="28" xfId="0" applyFont="1" applyFill="1" applyBorder="1"/>
    <xf numFmtId="0" fontId="11" fillId="5" borderId="22" xfId="0" applyFont="1" applyFill="1" applyBorder="1"/>
    <xf numFmtId="0" fontId="24" fillId="0" borderId="1" xfId="0" applyFont="1" applyFill="1" applyBorder="1" applyAlignment="1">
      <alignment horizontal="right" wrapText="1"/>
    </xf>
    <xf numFmtId="49" fontId="24" fillId="0" borderId="1" xfId="0" applyNumberFormat="1" applyFont="1" applyFill="1" applyBorder="1" applyAlignment="1">
      <alignment horizontal="right" wrapText="1"/>
    </xf>
    <xf numFmtId="0" fontId="25" fillId="0" borderId="1" xfId="0" applyFont="1" applyFill="1" applyBorder="1" applyAlignment="1">
      <alignment horizontal="center" wrapText="1"/>
    </xf>
    <xf numFmtId="0" fontId="25" fillId="6" borderId="0" xfId="0" applyFont="1" applyFill="1" applyAlignment="1"/>
    <xf numFmtId="37" fontId="25" fillId="6" borderId="0" xfId="1" applyNumberFormat="1" applyFont="1" applyFill="1" applyAlignment="1"/>
    <xf numFmtId="0" fontId="25" fillId="6" borderId="0" xfId="0" applyFont="1" applyFill="1" applyBorder="1" applyAlignment="1"/>
    <xf numFmtId="0" fontId="24" fillId="0" borderId="5" xfId="0" applyFont="1" applyFill="1" applyBorder="1" applyAlignment="1"/>
    <xf numFmtId="0" fontId="19" fillId="0" borderId="2" xfId="0" applyFont="1" applyBorder="1" applyAlignment="1">
      <alignment horizontal="left"/>
    </xf>
    <xf numFmtId="0" fontId="43" fillId="0" borderId="1" xfId="0" applyFont="1" applyFill="1" applyBorder="1" applyAlignment="1">
      <alignment horizontal="left" wrapText="1"/>
    </xf>
    <xf numFmtId="166" fontId="24" fillId="6" borderId="2" xfId="1" applyNumberFormat="1" applyFont="1" applyFill="1" applyBorder="1" applyAlignment="1"/>
    <xf numFmtId="37" fontId="24" fillId="0" borderId="2" xfId="1" applyNumberFormat="1" applyFont="1" applyFill="1" applyBorder="1" applyAlignment="1"/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" fontId="18" fillId="0" borderId="0" xfId="0" applyNumberFormat="1" applyFont="1" applyBorder="1" applyAlignment="1">
      <alignment horizontal="right"/>
    </xf>
    <xf numFmtId="37" fontId="25" fillId="5" borderId="0" xfId="1" applyNumberFormat="1" applyFont="1" applyFill="1" applyAlignment="1"/>
    <xf numFmtId="164" fontId="25" fillId="5" borderId="0" xfId="0" applyNumberFormat="1" applyFont="1" applyFill="1" applyAlignment="1"/>
    <xf numFmtId="164" fontId="24" fillId="5" borderId="2" xfId="0" applyNumberFormat="1" applyFont="1" applyFill="1" applyBorder="1" applyAlignment="1"/>
    <xf numFmtId="0" fontId="0" fillId="5" borderId="0" xfId="0" applyFill="1" applyAlignment="1">
      <alignment horizontal="right"/>
    </xf>
    <xf numFmtId="0" fontId="16" fillId="5" borderId="0" xfId="0" applyFont="1" applyFill="1"/>
    <xf numFmtId="0" fontId="16" fillId="0" borderId="2" xfId="0" applyFont="1" applyFill="1" applyBorder="1" applyAlignment="1">
      <alignment horizontal="left" wrapText="1"/>
    </xf>
    <xf numFmtId="0" fontId="17" fillId="0" borderId="2" xfId="0" applyFont="1" applyBorder="1" applyAlignment="1" applyProtection="1">
      <alignment horizontal="right" wrapText="1"/>
      <protection locked="0"/>
    </xf>
    <xf numFmtId="0" fontId="0" fillId="0" borderId="0" xfId="0"/>
    <xf numFmtId="0" fontId="0" fillId="0" borderId="0" xfId="0"/>
    <xf numFmtId="0" fontId="44" fillId="0" borderId="0" xfId="0" applyFont="1" applyAlignment="1">
      <alignment horizontal="justify" vertical="center"/>
    </xf>
    <xf numFmtId="0" fontId="54" fillId="0" borderId="0" xfId="0" applyFont="1"/>
    <xf numFmtId="0" fontId="54" fillId="0" borderId="0" xfId="0" applyFont="1" applyAlignment="1">
      <alignment horizontal="justify" vertical="center"/>
    </xf>
    <xf numFmtId="0" fontId="11" fillId="3" borderId="0" xfId="0" applyFont="1" applyFill="1"/>
    <xf numFmtId="0" fontId="55" fillId="5" borderId="0" xfId="0" applyFont="1" applyFill="1"/>
    <xf numFmtId="0" fontId="0" fillId="3" borderId="0" xfId="0" applyFill="1" applyAlignment="1">
      <alignment horizontal="center"/>
    </xf>
    <xf numFmtId="0" fontId="4" fillId="0" borderId="0" xfId="0" applyFont="1" applyAlignment="1" applyProtection="1">
      <alignment horizontal="left" wrapText="1" readingOrder="1"/>
      <protection locked="0"/>
    </xf>
    <xf numFmtId="0" fontId="0" fillId="0" borderId="0" xfId="0"/>
    <xf numFmtId="0" fontId="44" fillId="0" borderId="0" xfId="0" applyFont="1" applyAlignment="1">
      <alignment horizontal="justify" vertical="center"/>
    </xf>
    <xf numFmtId="0" fontId="0" fillId="0" borderId="0" xfId="0" applyAlignment="1"/>
    <xf numFmtId="0" fontId="30" fillId="6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50" fillId="4" borderId="12" xfId="0" applyFont="1" applyFill="1" applyBorder="1" applyAlignment="1">
      <alignment horizontal="center" vertical="center"/>
    </xf>
    <xf numFmtId="0" fontId="51" fillId="0" borderId="2" xfId="0" applyFont="1" applyBorder="1" applyAlignment="1">
      <alignment vertical="center"/>
    </xf>
    <xf numFmtId="0" fontId="51" fillId="0" borderId="13" xfId="0" applyFont="1" applyBorder="1" applyAlignment="1">
      <alignment vertical="center"/>
    </xf>
    <xf numFmtId="0" fontId="24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MDC nassella tussock monitoring data 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[Fictional] (autumn 2018)</a:t>
            </a:r>
          </a:p>
        </c:rich>
      </c:tx>
      <c:layout>
        <c:manualLayout>
          <c:xMode val="edge"/>
          <c:yMode val="edge"/>
          <c:x val="0.30751222784497023"/>
          <c:y val="2.8418546327743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31349524237549"/>
          <c:y val="0.17116846129243549"/>
          <c:w val="0.64289573203674044"/>
          <c:h val="0.644770388463706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'[1]Trend Graph (inc MDC mock)'!$B$51</c:f>
              <c:strCache>
                <c:ptCount val="1"/>
                <c:pt idx="0">
                  <c:v>Nassella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'[1]Trend Graph (inc MDC mock)'!$A$52</c:f>
              <c:numCache>
                <c:formatCode>General</c:formatCode>
                <c:ptCount val="1"/>
                <c:pt idx="0">
                  <c:v>43281</c:v>
                </c:pt>
              </c:numCache>
            </c:numRef>
          </c:xVal>
          <c:yVal>
            <c:numRef>
              <c:f>'[1]Trend Graph (inc MDC mock)'!$B$52</c:f>
              <c:numCache>
                <c:formatCode>General</c:formatCode>
                <c:ptCount val="1"/>
                <c:pt idx="0">
                  <c:v>29.038089864735863</c:v>
                </c:pt>
              </c:numCache>
            </c:numRef>
          </c:yVal>
          <c:smooth val="0"/>
        </c:ser>
        <c:ser>
          <c:idx val="9"/>
          <c:order val="1"/>
          <c:xVal>
            <c:numRef>
              <c:f>'[1]Trend Graph (inc MDC mock)'!$B$20</c:f>
              <c:numCache>
                <c:formatCode>General</c:formatCode>
                <c:ptCount val="1"/>
                <c:pt idx="0">
                  <c:v>16</c:v>
                </c:pt>
              </c:numCache>
            </c:numRef>
          </c:xVal>
          <c:yVal>
            <c:numRef>
              <c:f>'[1]Trend Graph (inc MDC mock)'!$C$20</c:f>
              <c:numCache>
                <c:formatCode>General</c:formatCode>
                <c:ptCount val="1"/>
                <c:pt idx="0">
                  <c:v>6.5262119179919527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988200"/>
        <c:axId val="174988984"/>
      </c:scatterChart>
      <c:valAx>
        <c:axId val="174988200"/>
        <c:scaling>
          <c:orientation val="minMax"/>
          <c:max val="47019.5"/>
          <c:min val="43002.5"/>
        </c:scaling>
        <c:delete val="0"/>
        <c:axPos val="b"/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988984"/>
        <c:crosses val="autoZero"/>
        <c:crossBetween val="midCat"/>
        <c:majorUnit val="730"/>
        <c:minorUnit val="73"/>
      </c:valAx>
      <c:valAx>
        <c:axId val="174988984"/>
        <c:scaling>
          <c:orientation val="minMax"/>
          <c:max val="5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Nassella tussock plants per ha </a:t>
                </a:r>
              </a:p>
            </c:rich>
          </c:tx>
          <c:layout>
            <c:manualLayout>
              <c:xMode val="edge"/>
              <c:yMode val="edge"/>
              <c:x val="0.13268709742547688"/>
              <c:y val="0.206618031546830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988200"/>
        <c:crossesAt val="35520"/>
        <c:crossBetween val="midCat"/>
        <c:majorUnit val="10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1012289716887123"/>
          <c:y val="0.19397811597926459"/>
          <c:w val="0.16124896608767578"/>
          <c:h val="0.1652253816435421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Nassella tussock monitoring data 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Hurunui (autumn 1998 - 2016)</a:t>
            </a:r>
          </a:p>
        </c:rich>
      </c:tx>
      <c:layout>
        <c:manualLayout>
          <c:xMode val="edge"/>
          <c:yMode val="edge"/>
          <c:x val="0.30751222784497023"/>
          <c:y val="2.8418546327743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31349524237549"/>
          <c:y val="0.17116846129243549"/>
          <c:w val="0.64289573203674044"/>
          <c:h val="0.644770388463706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'[1]Trend Graph (inc MDC mock)'!$C$4</c:f>
              <c:strCache>
                <c:ptCount val="1"/>
                <c:pt idx="0">
                  <c:v>All plants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'[1]Trend Graph (inc MDC mock)'!$A$5:$A$9</c:f>
              <c:numCache>
                <c:formatCode>General</c:formatCode>
                <c:ptCount val="5"/>
                <c:pt idx="0">
                  <c:v>35885</c:v>
                </c:pt>
                <c:pt idx="1">
                  <c:v>36250</c:v>
                </c:pt>
                <c:pt idx="2">
                  <c:v>36616</c:v>
                </c:pt>
                <c:pt idx="3">
                  <c:v>36981</c:v>
                </c:pt>
                <c:pt idx="4">
                  <c:v>37346</c:v>
                </c:pt>
              </c:numCache>
            </c:numRef>
          </c:xVal>
          <c:yVal>
            <c:numRef>
              <c:f>'[1]Trend Graph (inc MDC mock)'!$C$5:$C$9</c:f>
              <c:numCache>
                <c:formatCode>General</c:formatCode>
                <c:ptCount val="5"/>
                <c:pt idx="0">
                  <c:v>39.637332109998219</c:v>
                </c:pt>
                <c:pt idx="1">
                  <c:v>15.356041491449398</c:v>
                </c:pt>
                <c:pt idx="2">
                  <c:v>8.0142786145729801</c:v>
                </c:pt>
                <c:pt idx="3">
                  <c:v>9.41</c:v>
                </c:pt>
                <c:pt idx="4">
                  <c:v>8.5</c:v>
                </c:pt>
              </c:numCache>
            </c:numRef>
          </c:yVal>
          <c:smooth val="0"/>
        </c:ser>
        <c:ser>
          <c:idx val="3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'[1]Trend Graph (inc MDC mock)'!$A$10</c:f>
              <c:numCache>
                <c:formatCode>General</c:formatCode>
                <c:ptCount val="1"/>
                <c:pt idx="0">
                  <c:v>37711</c:v>
                </c:pt>
              </c:numCache>
            </c:numRef>
          </c:xVal>
          <c:yVal>
            <c:numRef>
              <c:f>'[1]Trend Graph (inc MDC mock)'!$C$10</c:f>
              <c:numCache>
                <c:formatCode>General</c:formatCode>
                <c:ptCount val="1"/>
                <c:pt idx="0">
                  <c:v>17.77</c:v>
                </c:pt>
              </c:numCache>
            </c:numRef>
          </c:yVal>
          <c:smooth val="0"/>
        </c:ser>
        <c:ser>
          <c:idx val="5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'[1]Trend Graph (inc MDC mock)'!$A$10:$A$14</c:f>
              <c:numCache>
                <c:formatCode>General</c:formatCode>
                <c:ptCount val="5"/>
                <c:pt idx="0">
                  <c:v>37711</c:v>
                </c:pt>
                <c:pt idx="1">
                  <c:v>38077</c:v>
                </c:pt>
                <c:pt idx="2">
                  <c:v>38442</c:v>
                </c:pt>
                <c:pt idx="3">
                  <c:v>38807</c:v>
                </c:pt>
                <c:pt idx="4">
                  <c:v>39172</c:v>
                </c:pt>
              </c:numCache>
            </c:numRef>
          </c:xVal>
          <c:yVal>
            <c:numRef>
              <c:f>'[1]Trend Graph (inc MDC mock)'!$C$10:$C$14</c:f>
              <c:numCache>
                <c:formatCode>General</c:formatCode>
                <c:ptCount val="5"/>
                <c:pt idx="0">
                  <c:v>17.77</c:v>
                </c:pt>
                <c:pt idx="1">
                  <c:v>10.53277469714876</c:v>
                </c:pt>
                <c:pt idx="2">
                  <c:v>28.524790652153726</c:v>
                </c:pt>
                <c:pt idx="3">
                  <c:v>15.364345840346273</c:v>
                </c:pt>
                <c:pt idx="4">
                  <c:v>13.082969096682202</c:v>
                </c:pt>
              </c:numCache>
            </c:numRef>
          </c:yVal>
          <c:smooth val="0"/>
        </c:ser>
        <c:ser>
          <c:idx val="7"/>
          <c:order val="3"/>
          <c:tx>
            <c:strRef>
              <c:f>'[1]Trend Graph (inc MDC mock)'!$C$4</c:f>
              <c:strCache>
                <c:ptCount val="1"/>
                <c:pt idx="0">
                  <c:v>All plants</c:v>
                </c:pt>
              </c:strCache>
            </c:strRef>
          </c:tx>
          <c:spPr>
            <a:ln w="12700" cmpd="sng">
              <a:solidFill>
                <a:srgbClr val="000000"/>
              </a:solidFill>
              <a:prstDash val="solid"/>
            </a:ln>
            <a:effectLst/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  <a:effectLst/>
            </c:spPr>
          </c:marker>
          <c:errBars>
            <c:errDir val="x"/>
            <c:errBarType val="both"/>
            <c:errValType val="fixedVal"/>
            <c:noEndCap val="0"/>
            <c:val val="1"/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xVal>
            <c:numRef>
              <c:f>'[1]Trend Graph (inc MDC mock)'!$A$15:$A$19</c:f>
              <c:numCache>
                <c:formatCode>General</c:formatCode>
                <c:ptCount val="5"/>
                <c:pt idx="0">
                  <c:v>39538</c:v>
                </c:pt>
                <c:pt idx="1">
                  <c:v>39903</c:v>
                </c:pt>
                <c:pt idx="2">
                  <c:v>40268</c:v>
                </c:pt>
                <c:pt idx="3">
                  <c:v>40633</c:v>
                </c:pt>
                <c:pt idx="4">
                  <c:v>40999</c:v>
                </c:pt>
              </c:numCache>
            </c:numRef>
          </c:xVal>
          <c:yVal>
            <c:numRef>
              <c:f>'[1]Trend Graph (inc MDC mock)'!$C$15:$C$19</c:f>
              <c:numCache>
                <c:formatCode>General</c:formatCode>
                <c:ptCount val="5"/>
                <c:pt idx="0">
                  <c:v>14.769985982664521</c:v>
                </c:pt>
                <c:pt idx="1">
                  <c:v>13.97257815762894</c:v>
                </c:pt>
                <c:pt idx="2">
                  <c:v>8.229977007053261</c:v>
                </c:pt>
                <c:pt idx="3">
                  <c:v>8.7863727809216261</c:v>
                </c:pt>
                <c:pt idx="4">
                  <c:v>4.2565550642390599</c:v>
                </c:pt>
              </c:numCache>
            </c:numRef>
          </c:yVal>
          <c:smooth val="0"/>
        </c:ser>
        <c:ser>
          <c:idx val="9"/>
          <c:order val="4"/>
          <c:xVal>
            <c:numRef>
              <c:f>'[1]Trend Graph (inc MDC mock)'!$B$20</c:f>
              <c:numCache>
                <c:formatCode>General</c:formatCode>
                <c:ptCount val="1"/>
                <c:pt idx="0">
                  <c:v>16</c:v>
                </c:pt>
              </c:numCache>
            </c:numRef>
          </c:xVal>
          <c:yVal>
            <c:numRef>
              <c:f>'[1]Trend Graph (inc MDC mock)'!$C$20</c:f>
              <c:numCache>
                <c:formatCode>General</c:formatCode>
                <c:ptCount val="1"/>
                <c:pt idx="0">
                  <c:v>6.5262119179919527</c:v>
                </c:pt>
              </c:numCache>
            </c:numRef>
          </c:yVal>
          <c:smooth val="0"/>
        </c:ser>
        <c:ser>
          <c:idx val="10"/>
          <c:order val="5"/>
          <c:spPr>
            <a:ln w="12700" cmpd="sng">
              <a:solidFill>
                <a:srgbClr val="000000"/>
              </a:solidFill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  <a:effectLst/>
            </c:spPr>
          </c:marker>
          <c:xVal>
            <c:numRef>
              <c:f>'[1]Trend Graph (inc MDC mock)'!$A$20:$A$23</c:f>
              <c:numCache>
                <c:formatCode>General</c:formatCode>
                <c:ptCount val="4"/>
                <c:pt idx="0">
                  <c:v>41364</c:v>
                </c:pt>
                <c:pt idx="1">
                  <c:v>41729</c:v>
                </c:pt>
                <c:pt idx="2">
                  <c:v>42094</c:v>
                </c:pt>
                <c:pt idx="3">
                  <c:v>42460</c:v>
                </c:pt>
              </c:numCache>
            </c:numRef>
          </c:xVal>
          <c:yVal>
            <c:numRef>
              <c:f>'[1]Trend Graph (inc MDC mock)'!$C$20:$C$23</c:f>
              <c:numCache>
                <c:formatCode>General</c:formatCode>
                <c:ptCount val="4"/>
                <c:pt idx="0">
                  <c:v>6.5262119179919527</c:v>
                </c:pt>
                <c:pt idx="1">
                  <c:v>19.882726575972409</c:v>
                </c:pt>
                <c:pt idx="2">
                  <c:v>11.57120776649422</c:v>
                </c:pt>
                <c:pt idx="3">
                  <c:v>17.775228332375296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693088"/>
        <c:axId val="216693480"/>
      </c:scatterChart>
      <c:valAx>
        <c:axId val="216693088"/>
        <c:scaling>
          <c:orientation val="minMax"/>
          <c:max val="43002.5"/>
          <c:min val="35520"/>
        </c:scaling>
        <c:delete val="0"/>
        <c:axPos val="b"/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693480"/>
        <c:crosses val="autoZero"/>
        <c:crossBetween val="midCat"/>
        <c:majorUnit val="730"/>
        <c:minorUnit val="73"/>
      </c:valAx>
      <c:valAx>
        <c:axId val="216693480"/>
        <c:scaling>
          <c:orientation val="minMax"/>
          <c:max val="5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Nassella tussock plants per ha </a:t>
                </a:r>
              </a:p>
            </c:rich>
          </c:tx>
          <c:layout>
            <c:manualLayout>
              <c:xMode val="edge"/>
              <c:yMode val="edge"/>
              <c:x val="0.11175560472523352"/>
              <c:y val="0.203369096406808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693088"/>
        <c:crossesAt val="35520"/>
        <c:crossBetween val="midCat"/>
        <c:majorUnit val="10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51988302950964871"/>
          <c:y val="0.19717708158820574"/>
          <c:w val="0.3349462365591398"/>
          <c:h val="0.1652253816435421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5</xdr:row>
      <xdr:rowOff>91440</xdr:rowOff>
    </xdr:from>
    <xdr:to>
      <xdr:col>8</xdr:col>
      <xdr:colOff>320040</xdr:colOff>
      <xdr:row>24</xdr:row>
      <xdr:rowOff>129540</xdr:rowOff>
    </xdr:to>
    <xdr:graphicFrame macro="">
      <xdr:nvGraphicFramePr>
        <xdr:cNvPr id="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388620</xdr:colOff>
      <xdr:row>31</xdr:row>
      <xdr:rowOff>7620</xdr:rowOff>
    </xdr:from>
    <xdr:to>
      <xdr:col>8</xdr:col>
      <xdr:colOff>365760</xdr:colOff>
      <xdr:row>52</xdr:row>
      <xdr:rowOff>76200</xdr:rowOff>
    </xdr:to>
    <xdr:graphicFrame macro="">
      <xdr:nvGraphicFramePr>
        <xdr:cNvPr id="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ld%20Data/Dave%20Saville/My%20Documents/FileNew13Nov_14on/a_GWB/nass15_16/MonitoringAutumn2016%20Results28July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nd Graph (inc MDC mock)"/>
      <sheetName val="Table of results"/>
    </sheetNames>
    <sheetDataSet>
      <sheetData sheetId="0">
        <row r="4">
          <cell r="C4" t="str">
            <v>All plants</v>
          </cell>
        </row>
        <row r="5">
          <cell r="A5">
            <v>35885</v>
          </cell>
          <cell r="C5">
            <v>39.637332109998219</v>
          </cell>
        </row>
        <row r="6">
          <cell r="A6">
            <v>36250</v>
          </cell>
          <cell r="C6">
            <v>15.356041491449398</v>
          </cell>
        </row>
        <row r="7">
          <cell r="A7">
            <v>36616</v>
          </cell>
          <cell r="C7">
            <v>8.0142786145729801</v>
          </cell>
        </row>
        <row r="8">
          <cell r="A8">
            <v>36981</v>
          </cell>
          <cell r="C8">
            <v>9.41</v>
          </cell>
        </row>
        <row r="9">
          <cell r="A9">
            <v>37346</v>
          </cell>
          <cell r="C9">
            <v>8.5</v>
          </cell>
        </row>
        <row r="10">
          <cell r="A10">
            <v>37711</v>
          </cell>
          <cell r="C10">
            <v>17.77</v>
          </cell>
        </row>
        <row r="11">
          <cell r="A11">
            <v>38077</v>
          </cell>
          <cell r="C11">
            <v>10.53277469714876</v>
          </cell>
        </row>
        <row r="12">
          <cell r="A12">
            <v>38442</v>
          </cell>
          <cell r="C12">
            <v>28.524790652153726</v>
          </cell>
        </row>
        <row r="13">
          <cell r="A13">
            <v>38807</v>
          </cell>
          <cell r="C13">
            <v>15.364345840346273</v>
          </cell>
        </row>
        <row r="14">
          <cell r="A14">
            <v>39172</v>
          </cell>
          <cell r="C14">
            <v>13.082969096682202</v>
          </cell>
        </row>
        <row r="15">
          <cell r="A15">
            <v>39538</v>
          </cell>
          <cell r="C15">
            <v>14.769985982664521</v>
          </cell>
        </row>
        <row r="16">
          <cell r="A16">
            <v>39903</v>
          </cell>
          <cell r="C16">
            <v>13.97257815762894</v>
          </cell>
        </row>
        <row r="17">
          <cell r="A17">
            <v>40268</v>
          </cell>
          <cell r="C17">
            <v>8.229977007053261</v>
          </cell>
        </row>
        <row r="18">
          <cell r="A18">
            <v>40633</v>
          </cell>
          <cell r="C18">
            <v>8.7863727809216261</v>
          </cell>
        </row>
        <row r="19">
          <cell r="A19">
            <v>40999</v>
          </cell>
          <cell r="C19">
            <v>4.2565550642390599</v>
          </cell>
        </row>
        <row r="20">
          <cell r="A20">
            <v>41364</v>
          </cell>
          <cell r="B20">
            <v>16</v>
          </cell>
          <cell r="C20">
            <v>6.5262119179919527</v>
          </cell>
        </row>
        <row r="21">
          <cell r="A21">
            <v>41729</v>
          </cell>
          <cell r="C21">
            <v>19.882726575972409</v>
          </cell>
        </row>
        <row r="22">
          <cell r="A22">
            <v>42094</v>
          </cell>
          <cell r="C22">
            <v>11.57120776649422</v>
          </cell>
        </row>
        <row r="23">
          <cell r="A23">
            <v>42460</v>
          </cell>
          <cell r="C23">
            <v>17.775228332375296</v>
          </cell>
        </row>
        <row r="51">
          <cell r="B51" t="str">
            <v>Nassella</v>
          </cell>
        </row>
        <row r="52">
          <cell r="A52">
            <v>43281</v>
          </cell>
          <cell r="B52">
            <v>29.038089864735863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94"/>
  <sheetViews>
    <sheetView tabSelected="1" workbookViewId="0">
      <pane ySplit="1" topLeftCell="A2" activePane="bottomLeft" state="frozen"/>
      <selection pane="bottomLeft" activeCell="F10" sqref="F10"/>
    </sheetView>
  </sheetViews>
  <sheetFormatPr defaultRowHeight="15" x14ac:dyDescent="0.25"/>
  <cols>
    <col min="2" max="2" width="25.42578125" customWidth="1"/>
    <col min="3" max="4" width="19.5703125" customWidth="1"/>
    <col min="5" max="5" width="14.42578125" customWidth="1"/>
    <col min="6" max="6" width="12" customWidth="1"/>
    <col min="7" max="7" width="16.7109375" customWidth="1"/>
  </cols>
  <sheetData>
    <row r="1" spans="1:8" ht="36.75" customHeight="1" x14ac:dyDescent="0.25">
      <c r="A1" s="1" t="s">
        <v>0</v>
      </c>
      <c r="B1" s="9" t="s">
        <v>1</v>
      </c>
      <c r="C1" s="2" t="s">
        <v>2</v>
      </c>
      <c r="D1" s="2" t="s">
        <v>3</v>
      </c>
      <c r="E1" s="2" t="s">
        <v>4</v>
      </c>
      <c r="F1" s="2" t="s">
        <v>1215</v>
      </c>
      <c r="G1" s="17" t="s">
        <v>1217</v>
      </c>
      <c r="H1" s="2" t="s">
        <v>1209</v>
      </c>
    </row>
    <row r="2" spans="1:8" x14ac:dyDescent="0.25">
      <c r="A2" s="10">
        <v>3273</v>
      </c>
      <c r="B2" s="14" t="s">
        <v>1160</v>
      </c>
      <c r="C2" s="11" t="s">
        <v>1161</v>
      </c>
      <c r="D2" s="11" t="s">
        <v>7</v>
      </c>
      <c r="E2" s="11" t="s">
        <v>58</v>
      </c>
      <c r="F2" s="11">
        <v>9.5299999999999996E-2</v>
      </c>
      <c r="G2" s="10">
        <v>1</v>
      </c>
      <c r="H2" s="11" t="s">
        <v>1214</v>
      </c>
    </row>
    <row r="3" spans="1:8" x14ac:dyDescent="0.25">
      <c r="A3" s="3">
        <v>3329</v>
      </c>
      <c r="B3" s="13" t="s">
        <v>1168</v>
      </c>
      <c r="C3" s="8" t="s">
        <v>1169</v>
      </c>
      <c r="D3" s="8" t="s">
        <v>50</v>
      </c>
      <c r="E3" s="8" t="s">
        <v>65</v>
      </c>
      <c r="F3" s="8">
        <v>0.11459999999999999</v>
      </c>
      <c r="G3" s="15">
        <v>1</v>
      </c>
      <c r="H3" s="8" t="s">
        <v>1211</v>
      </c>
    </row>
    <row r="4" spans="1:8" ht="15" customHeight="1" x14ac:dyDescent="0.25">
      <c r="A4" s="3">
        <v>3393</v>
      </c>
      <c r="B4" s="13" t="s">
        <v>1202</v>
      </c>
      <c r="C4" s="8" t="s">
        <v>1203</v>
      </c>
      <c r="D4" s="8" t="s">
        <v>7</v>
      </c>
      <c r="E4" s="8" t="s">
        <v>58</v>
      </c>
      <c r="F4" s="8">
        <v>0.1249</v>
      </c>
      <c r="G4" s="15">
        <v>1</v>
      </c>
      <c r="H4" s="8" t="s">
        <v>1211</v>
      </c>
    </row>
    <row r="5" spans="1:8" ht="15" customHeight="1" x14ac:dyDescent="0.25">
      <c r="A5" s="3">
        <v>3389</v>
      </c>
      <c r="B5" s="13" t="s">
        <v>1200</v>
      </c>
      <c r="C5" s="8" t="s">
        <v>1201</v>
      </c>
      <c r="D5" s="8" t="s">
        <v>50</v>
      </c>
      <c r="E5" s="8" t="s">
        <v>58</v>
      </c>
      <c r="F5" s="8">
        <v>0.1439</v>
      </c>
      <c r="G5" s="15">
        <v>1</v>
      </c>
      <c r="H5" s="8" t="s">
        <v>1211</v>
      </c>
    </row>
    <row r="6" spans="1:8" ht="22.5" customHeight="1" x14ac:dyDescent="0.25">
      <c r="A6" s="3">
        <v>2150</v>
      </c>
      <c r="B6" s="13" t="s">
        <v>832</v>
      </c>
      <c r="C6" s="8" t="s">
        <v>833</v>
      </c>
      <c r="D6" s="8" t="s">
        <v>13</v>
      </c>
      <c r="E6" s="8" t="s">
        <v>821</v>
      </c>
      <c r="F6" s="8">
        <v>0.15359999999999999</v>
      </c>
      <c r="G6" s="15">
        <v>1</v>
      </c>
      <c r="H6" s="8" t="s">
        <v>1211</v>
      </c>
    </row>
    <row r="7" spans="1:8" ht="22.5" x14ac:dyDescent="0.25">
      <c r="A7" s="3">
        <v>3082</v>
      </c>
      <c r="B7" s="13" t="s">
        <v>1095</v>
      </c>
      <c r="C7" s="8" t="s">
        <v>1096</v>
      </c>
      <c r="D7" s="8" t="s">
        <v>7</v>
      </c>
      <c r="E7" s="8" t="s">
        <v>58</v>
      </c>
      <c r="F7" s="8">
        <v>0.18240000000000001</v>
      </c>
      <c r="G7" s="15">
        <v>1</v>
      </c>
      <c r="H7" s="8" t="s">
        <v>1211</v>
      </c>
    </row>
    <row r="8" spans="1:8" ht="15" customHeight="1" x14ac:dyDescent="0.25">
      <c r="A8" s="3">
        <v>3092</v>
      </c>
      <c r="B8" s="13" t="s">
        <v>1103</v>
      </c>
      <c r="C8" s="8" t="s">
        <v>1104</v>
      </c>
      <c r="D8" s="8" t="s">
        <v>7</v>
      </c>
      <c r="E8" s="8" t="s">
        <v>58</v>
      </c>
      <c r="F8" s="8">
        <v>0.222</v>
      </c>
      <c r="G8" s="15">
        <v>1</v>
      </c>
      <c r="H8" s="8" t="s">
        <v>1214</v>
      </c>
    </row>
    <row r="9" spans="1:8" x14ac:dyDescent="0.25">
      <c r="A9" s="3">
        <v>2914</v>
      </c>
      <c r="B9" s="13" t="s">
        <v>1039</v>
      </c>
      <c r="C9" s="8" t="s">
        <v>1040</v>
      </c>
      <c r="D9" s="8" t="s">
        <v>7</v>
      </c>
      <c r="E9" s="8" t="s">
        <v>58</v>
      </c>
      <c r="F9" s="8">
        <v>0.23280000000000001</v>
      </c>
      <c r="G9" s="15">
        <v>1</v>
      </c>
      <c r="H9" s="8" t="s">
        <v>1211</v>
      </c>
    </row>
    <row r="10" spans="1:8" ht="15" customHeight="1" x14ac:dyDescent="0.25">
      <c r="A10" s="3">
        <v>3093</v>
      </c>
      <c r="B10" s="13" t="s">
        <v>1105</v>
      </c>
      <c r="C10" s="8" t="s">
        <v>1106</v>
      </c>
      <c r="D10" s="8" t="s">
        <v>7</v>
      </c>
      <c r="E10" s="8" t="s">
        <v>58</v>
      </c>
      <c r="F10" s="8">
        <v>0.30080000000000001</v>
      </c>
      <c r="G10" s="15">
        <v>1</v>
      </c>
      <c r="H10" s="8" t="s">
        <v>1214</v>
      </c>
    </row>
    <row r="11" spans="1:8" x14ac:dyDescent="0.25">
      <c r="A11" s="3">
        <v>2364</v>
      </c>
      <c r="B11" s="13" t="s">
        <v>917</v>
      </c>
      <c r="C11" s="8" t="s">
        <v>918</v>
      </c>
      <c r="D11" s="8" t="s">
        <v>50</v>
      </c>
      <c r="E11" s="8" t="s">
        <v>65</v>
      </c>
      <c r="F11" s="8">
        <v>0.3876</v>
      </c>
      <c r="G11" s="15">
        <v>1</v>
      </c>
      <c r="H11" s="8" t="s">
        <v>1211</v>
      </c>
    </row>
    <row r="12" spans="1:8" x14ac:dyDescent="0.25">
      <c r="A12" s="3">
        <v>2365</v>
      </c>
      <c r="B12" s="13" t="s">
        <v>919</v>
      </c>
      <c r="C12" s="8" t="s">
        <v>624</v>
      </c>
      <c r="D12" s="8" t="s">
        <v>7</v>
      </c>
      <c r="E12" s="8" t="s">
        <v>58</v>
      </c>
      <c r="F12" s="8">
        <v>0.4078</v>
      </c>
      <c r="G12" s="15">
        <v>1</v>
      </c>
      <c r="H12" s="8" t="s">
        <v>1211</v>
      </c>
    </row>
    <row r="13" spans="1:8" ht="15" customHeight="1" x14ac:dyDescent="0.25">
      <c r="A13" s="3">
        <v>2366</v>
      </c>
      <c r="B13" s="13" t="s">
        <v>920</v>
      </c>
      <c r="C13" s="8" t="s">
        <v>916</v>
      </c>
      <c r="D13" s="8" t="s">
        <v>7</v>
      </c>
      <c r="E13" s="8" t="s">
        <v>58</v>
      </c>
      <c r="F13" s="8">
        <v>0.44619999999999999</v>
      </c>
      <c r="G13" s="15">
        <v>1</v>
      </c>
      <c r="H13" s="8" t="s">
        <v>1211</v>
      </c>
    </row>
    <row r="14" spans="1:8" x14ac:dyDescent="0.25">
      <c r="A14" s="3">
        <v>2497</v>
      </c>
      <c r="B14" s="13" t="s">
        <v>608</v>
      </c>
      <c r="C14" s="8" t="s">
        <v>974</v>
      </c>
      <c r="D14" s="8" t="s">
        <v>7</v>
      </c>
      <c r="E14" s="8" t="s">
        <v>58</v>
      </c>
      <c r="F14" s="8">
        <v>0.44929999999999998</v>
      </c>
      <c r="G14" s="15">
        <v>1</v>
      </c>
      <c r="H14" s="8" t="s">
        <v>1211</v>
      </c>
    </row>
    <row r="15" spans="1:8" ht="15" customHeight="1" x14ac:dyDescent="0.25">
      <c r="A15" s="3">
        <v>2506</v>
      </c>
      <c r="B15" s="13" t="s">
        <v>608</v>
      </c>
      <c r="C15" s="8" t="s">
        <v>982</v>
      </c>
      <c r="D15" s="8" t="s">
        <v>7</v>
      </c>
      <c r="E15" s="8" t="s">
        <v>58</v>
      </c>
      <c r="F15" s="8">
        <v>0.44990000000000002</v>
      </c>
      <c r="G15" s="15">
        <v>1</v>
      </c>
      <c r="H15" s="8" t="s">
        <v>1211</v>
      </c>
    </row>
    <row r="16" spans="1:8" ht="15" customHeight="1" x14ac:dyDescent="0.25">
      <c r="A16" s="3">
        <v>3384</v>
      </c>
      <c r="B16" s="13" t="s">
        <v>1191</v>
      </c>
      <c r="C16" s="8" t="s">
        <v>1192</v>
      </c>
      <c r="D16" s="8" t="s">
        <v>50</v>
      </c>
      <c r="E16" s="8" t="s">
        <v>65</v>
      </c>
      <c r="F16" s="8">
        <v>0.4511</v>
      </c>
      <c r="G16" s="15">
        <v>1</v>
      </c>
      <c r="H16" s="8" t="s">
        <v>1211</v>
      </c>
    </row>
    <row r="17" spans="1:8" ht="22.5" customHeight="1" x14ac:dyDescent="0.25">
      <c r="A17" s="3">
        <v>1653</v>
      </c>
      <c r="B17" s="13" t="s">
        <v>556</v>
      </c>
      <c r="C17" s="8" t="s">
        <v>557</v>
      </c>
      <c r="D17" s="8" t="s">
        <v>7</v>
      </c>
      <c r="E17" s="8" t="s">
        <v>58</v>
      </c>
      <c r="F17" s="8">
        <v>0.45140000000000002</v>
      </c>
      <c r="G17" s="15">
        <v>1</v>
      </c>
      <c r="H17" s="8" t="s">
        <v>1211</v>
      </c>
    </row>
    <row r="18" spans="1:8" ht="15" customHeight="1" x14ac:dyDescent="0.25">
      <c r="A18" s="3">
        <v>1724</v>
      </c>
      <c r="B18" s="13" t="s">
        <v>608</v>
      </c>
      <c r="C18" s="8" t="s">
        <v>557</v>
      </c>
      <c r="D18" s="8" t="s">
        <v>7</v>
      </c>
      <c r="E18" s="8" t="s">
        <v>21</v>
      </c>
      <c r="F18" s="8">
        <v>0.45279999999999998</v>
      </c>
      <c r="G18" s="15">
        <v>1</v>
      </c>
      <c r="H18" s="8" t="s">
        <v>1211</v>
      </c>
    </row>
    <row r="19" spans="1:8" ht="22.5" customHeight="1" x14ac:dyDescent="0.25">
      <c r="A19" s="3">
        <v>2207</v>
      </c>
      <c r="B19" s="13" t="s">
        <v>802</v>
      </c>
      <c r="C19" s="8" t="s">
        <v>870</v>
      </c>
      <c r="D19" s="8" t="s">
        <v>50</v>
      </c>
      <c r="E19" s="8" t="s">
        <v>21</v>
      </c>
      <c r="F19" s="8">
        <v>0.45450000000000002</v>
      </c>
      <c r="G19" s="15">
        <v>1</v>
      </c>
      <c r="H19" s="8" t="s">
        <v>1211</v>
      </c>
    </row>
    <row r="20" spans="1:8" ht="22.5" x14ac:dyDescent="0.25">
      <c r="A20" s="3">
        <v>2363</v>
      </c>
      <c r="B20" s="13" t="s">
        <v>915</v>
      </c>
      <c r="C20" s="8" t="s">
        <v>916</v>
      </c>
      <c r="D20" s="8" t="s">
        <v>50</v>
      </c>
      <c r="E20" s="8" t="s">
        <v>65</v>
      </c>
      <c r="F20" s="8">
        <v>0.45650000000000002</v>
      </c>
      <c r="G20" s="15">
        <v>1</v>
      </c>
      <c r="H20" s="8" t="s">
        <v>1211</v>
      </c>
    </row>
    <row r="21" spans="1:8" ht="15" customHeight="1" x14ac:dyDescent="0.25">
      <c r="A21" s="3">
        <v>2496</v>
      </c>
      <c r="B21" s="13" t="s">
        <v>972</v>
      </c>
      <c r="C21" s="8" t="s">
        <v>973</v>
      </c>
      <c r="D21" s="8" t="s">
        <v>7</v>
      </c>
      <c r="E21" s="8" t="s">
        <v>58</v>
      </c>
      <c r="F21" s="8">
        <v>0.54390000000000005</v>
      </c>
      <c r="G21" s="15">
        <v>1</v>
      </c>
      <c r="H21" s="8" t="s">
        <v>1211</v>
      </c>
    </row>
    <row r="22" spans="1:8" ht="15" customHeight="1" x14ac:dyDescent="0.25">
      <c r="A22" s="3">
        <v>3189</v>
      </c>
      <c r="B22" s="13" t="s">
        <v>1135</v>
      </c>
      <c r="C22" s="8" t="s">
        <v>1136</v>
      </c>
      <c r="D22" s="8" t="s">
        <v>7</v>
      </c>
      <c r="E22" s="8" t="s">
        <v>58</v>
      </c>
      <c r="F22" s="8">
        <v>0.61219999999999997</v>
      </c>
      <c r="G22" s="15">
        <v>1</v>
      </c>
      <c r="H22" s="8" t="s">
        <v>1211</v>
      </c>
    </row>
    <row r="23" spans="1:8" ht="15" customHeight="1" x14ac:dyDescent="0.25">
      <c r="A23" s="3">
        <v>3357</v>
      </c>
      <c r="B23" s="13" t="s">
        <v>1170</v>
      </c>
      <c r="C23" s="8" t="s">
        <v>758</v>
      </c>
      <c r="D23" s="8" t="s">
        <v>50</v>
      </c>
      <c r="E23" s="8" t="s">
        <v>65</v>
      </c>
      <c r="F23" s="8">
        <v>0.62980000000000003</v>
      </c>
      <c r="G23" s="15">
        <v>1</v>
      </c>
      <c r="H23" s="8" t="s">
        <v>1211</v>
      </c>
    </row>
    <row r="24" spans="1:8" ht="15" customHeight="1" x14ac:dyDescent="0.25">
      <c r="A24" s="3">
        <v>1479</v>
      </c>
      <c r="B24" s="13" t="s">
        <v>392</v>
      </c>
      <c r="C24" s="8" t="s">
        <v>393</v>
      </c>
      <c r="D24" s="8" t="s">
        <v>7</v>
      </c>
      <c r="E24" s="8" t="s">
        <v>21</v>
      </c>
      <c r="F24" s="8">
        <v>0.64280000000000004</v>
      </c>
      <c r="G24" s="15">
        <v>1</v>
      </c>
      <c r="H24" s="8" t="s">
        <v>1211</v>
      </c>
    </row>
    <row r="25" spans="1:8" ht="15" customHeight="1" x14ac:dyDescent="0.25">
      <c r="A25" s="3">
        <v>3067</v>
      </c>
      <c r="B25" s="13" t="s">
        <v>1082</v>
      </c>
      <c r="C25" s="8" t="s">
        <v>1083</v>
      </c>
      <c r="D25" s="8" t="s">
        <v>7</v>
      </c>
      <c r="E25" s="8" t="s">
        <v>21</v>
      </c>
      <c r="F25" s="8">
        <v>0.70879999999999999</v>
      </c>
      <c r="G25" s="15">
        <v>1</v>
      </c>
      <c r="H25" s="8" t="s">
        <v>1211</v>
      </c>
    </row>
    <row r="26" spans="1:8" ht="22.5" customHeight="1" x14ac:dyDescent="0.25">
      <c r="A26" s="3">
        <v>2494</v>
      </c>
      <c r="B26" s="13" t="s">
        <v>968</v>
      </c>
      <c r="C26" s="8" t="s">
        <v>969</v>
      </c>
      <c r="D26" s="8" t="s">
        <v>13</v>
      </c>
      <c r="E26" s="8" t="s">
        <v>58</v>
      </c>
      <c r="F26" s="8">
        <v>0.77300000000000002</v>
      </c>
      <c r="G26" s="15">
        <v>1</v>
      </c>
      <c r="H26" s="8" t="s">
        <v>1211</v>
      </c>
    </row>
    <row r="27" spans="1:8" ht="22.5" x14ac:dyDescent="0.25">
      <c r="A27" s="3">
        <v>3183</v>
      </c>
      <c r="B27" s="13" t="s">
        <v>1132</v>
      </c>
      <c r="C27" s="8" t="s">
        <v>1133</v>
      </c>
      <c r="D27" s="8" t="s">
        <v>50</v>
      </c>
      <c r="E27" s="8" t="s">
        <v>65</v>
      </c>
      <c r="F27" s="8">
        <v>0.77429999999999999</v>
      </c>
      <c r="G27" s="15">
        <v>1</v>
      </c>
      <c r="H27" s="8" t="s">
        <v>1211</v>
      </c>
    </row>
    <row r="28" spans="1:8" ht="22.5" x14ac:dyDescent="0.25">
      <c r="A28" s="3">
        <v>2036</v>
      </c>
      <c r="B28" s="13" t="s">
        <v>766</v>
      </c>
      <c r="C28" s="8" t="s">
        <v>756</v>
      </c>
      <c r="D28" s="8" t="s">
        <v>13</v>
      </c>
      <c r="E28" s="8" t="s">
        <v>21</v>
      </c>
      <c r="F28" s="8">
        <v>0.80940000000000001</v>
      </c>
      <c r="G28" s="15">
        <v>1</v>
      </c>
      <c r="H28" s="8" t="s">
        <v>1211</v>
      </c>
    </row>
    <row r="29" spans="1:8" ht="15" customHeight="1" x14ac:dyDescent="0.25">
      <c r="A29" s="3">
        <v>1195</v>
      </c>
      <c r="B29" s="13" t="s">
        <v>132</v>
      </c>
      <c r="C29" s="8" t="s">
        <v>44</v>
      </c>
      <c r="D29" s="8" t="s">
        <v>13</v>
      </c>
      <c r="E29" s="8" t="s">
        <v>8</v>
      </c>
      <c r="F29" s="8">
        <v>0.92249999999999999</v>
      </c>
      <c r="G29" s="15">
        <v>1</v>
      </c>
      <c r="H29" s="8" t="s">
        <v>1211</v>
      </c>
    </row>
    <row r="30" spans="1:8" ht="15" customHeight="1" x14ac:dyDescent="0.25">
      <c r="A30" s="3">
        <v>3094</v>
      </c>
      <c r="B30" s="13" t="s">
        <v>1107</v>
      </c>
      <c r="C30" s="8" t="s">
        <v>1108</v>
      </c>
      <c r="D30" s="8" t="s">
        <v>7</v>
      </c>
      <c r="E30" s="8" t="s">
        <v>58</v>
      </c>
      <c r="F30" s="8">
        <v>0.9294</v>
      </c>
      <c r="G30" s="15">
        <v>1</v>
      </c>
      <c r="H30" s="8" t="s">
        <v>1214</v>
      </c>
    </row>
    <row r="31" spans="1:8" x14ac:dyDescent="0.25">
      <c r="A31" s="3">
        <v>3190</v>
      </c>
      <c r="B31" s="13" t="s">
        <v>1137</v>
      </c>
      <c r="C31" s="8" t="s">
        <v>1138</v>
      </c>
      <c r="D31" s="8" t="s">
        <v>50</v>
      </c>
      <c r="E31" s="8" t="s">
        <v>36</v>
      </c>
      <c r="F31" s="8">
        <v>0.96599999999999997</v>
      </c>
      <c r="G31" s="15">
        <v>1</v>
      </c>
      <c r="H31" s="8" t="s">
        <v>1211</v>
      </c>
    </row>
    <row r="32" spans="1:8" ht="15" customHeight="1" x14ac:dyDescent="0.25">
      <c r="A32" s="3">
        <v>3383</v>
      </c>
      <c r="B32" s="13" t="s">
        <v>1190</v>
      </c>
      <c r="C32" s="8" t="s">
        <v>142</v>
      </c>
      <c r="D32" s="8" t="s">
        <v>50</v>
      </c>
      <c r="E32" s="8" t="s">
        <v>65</v>
      </c>
      <c r="F32" s="8">
        <v>0.97640000000000005</v>
      </c>
      <c r="G32" s="15">
        <v>1</v>
      </c>
      <c r="H32" s="8" t="s">
        <v>1211</v>
      </c>
    </row>
    <row r="33" spans="1:8" ht="22.5" x14ac:dyDescent="0.25">
      <c r="A33" s="3">
        <v>1833</v>
      </c>
      <c r="B33" s="13" t="s">
        <v>629</v>
      </c>
      <c r="C33" s="8" t="s">
        <v>630</v>
      </c>
      <c r="D33" s="8" t="s">
        <v>13</v>
      </c>
      <c r="E33" s="8" t="s">
        <v>184</v>
      </c>
      <c r="F33" s="8">
        <v>1.0498000000000001</v>
      </c>
      <c r="G33" s="15">
        <v>1</v>
      </c>
      <c r="H33" s="8" t="s">
        <v>1211</v>
      </c>
    </row>
    <row r="34" spans="1:8" ht="15" customHeight="1" x14ac:dyDescent="0.25">
      <c r="A34" s="3">
        <v>2577</v>
      </c>
      <c r="B34" s="13" t="s">
        <v>1006</v>
      </c>
      <c r="C34" s="8" t="s">
        <v>1007</v>
      </c>
      <c r="D34" s="8" t="s">
        <v>50</v>
      </c>
      <c r="E34" s="8" t="s">
        <v>96</v>
      </c>
      <c r="F34" s="8">
        <v>1.0808</v>
      </c>
      <c r="G34" s="15">
        <v>1</v>
      </c>
      <c r="H34" s="8" t="s">
        <v>1211</v>
      </c>
    </row>
    <row r="35" spans="1:8" ht="15" customHeight="1" x14ac:dyDescent="0.25">
      <c r="A35" s="3">
        <v>2370</v>
      </c>
      <c r="B35" s="13" t="s">
        <v>925</v>
      </c>
      <c r="C35" s="8" t="s">
        <v>926</v>
      </c>
      <c r="D35" s="8" t="s">
        <v>7</v>
      </c>
      <c r="E35" s="8" t="s">
        <v>58</v>
      </c>
      <c r="F35" s="8">
        <v>1.0992</v>
      </c>
      <c r="G35" s="15">
        <v>1</v>
      </c>
      <c r="H35" s="8" t="s">
        <v>1213</v>
      </c>
    </row>
    <row r="36" spans="1:8" ht="15" customHeight="1" x14ac:dyDescent="0.25">
      <c r="A36" s="3">
        <v>1557</v>
      </c>
      <c r="B36" s="13" t="s">
        <v>486</v>
      </c>
      <c r="C36" s="8" t="s">
        <v>487</v>
      </c>
      <c r="D36" s="8" t="s">
        <v>50</v>
      </c>
      <c r="E36" s="8" t="s">
        <v>36</v>
      </c>
      <c r="F36" s="8">
        <v>1.0996999999999999</v>
      </c>
      <c r="G36" s="15">
        <v>1</v>
      </c>
      <c r="H36" s="8" t="s">
        <v>1211</v>
      </c>
    </row>
    <row r="37" spans="1:8" ht="15" customHeight="1" x14ac:dyDescent="0.25">
      <c r="A37" s="3">
        <v>2495</v>
      </c>
      <c r="B37" s="13" t="s">
        <v>970</v>
      </c>
      <c r="C37" s="8" t="s">
        <v>971</v>
      </c>
      <c r="D37" s="8" t="s">
        <v>50</v>
      </c>
      <c r="E37" s="8" t="s">
        <v>36</v>
      </c>
      <c r="F37" s="8">
        <v>1.1185</v>
      </c>
      <c r="G37" s="15">
        <v>1</v>
      </c>
      <c r="H37" s="8" t="s">
        <v>1211</v>
      </c>
    </row>
    <row r="38" spans="1:8" ht="22.5" customHeight="1" x14ac:dyDescent="0.25">
      <c r="A38" s="3">
        <v>1647</v>
      </c>
      <c r="B38" s="13" t="s">
        <v>550</v>
      </c>
      <c r="C38" s="8" t="s">
        <v>551</v>
      </c>
      <c r="D38" s="8" t="s">
        <v>7</v>
      </c>
      <c r="E38" s="8" t="s">
        <v>21</v>
      </c>
      <c r="F38" s="8">
        <v>1.1378999999999999</v>
      </c>
      <c r="G38" s="15">
        <v>1</v>
      </c>
      <c r="H38" s="8" t="s">
        <v>1211</v>
      </c>
    </row>
    <row r="39" spans="1:8" ht="15" customHeight="1" x14ac:dyDescent="0.25">
      <c r="A39" s="3">
        <v>2362</v>
      </c>
      <c r="B39" s="13" t="s">
        <v>913</v>
      </c>
      <c r="C39" s="8" t="s">
        <v>914</v>
      </c>
      <c r="D39" s="8" t="s">
        <v>13</v>
      </c>
      <c r="E39" s="8" t="s">
        <v>821</v>
      </c>
      <c r="F39" s="8">
        <v>1.2491000000000001</v>
      </c>
      <c r="G39" s="15">
        <v>1</v>
      </c>
      <c r="H39" s="8" t="s">
        <v>1214</v>
      </c>
    </row>
    <row r="40" spans="1:8" ht="22.5" customHeight="1" x14ac:dyDescent="0.25">
      <c r="A40" s="3">
        <v>1652</v>
      </c>
      <c r="B40" s="13" t="s">
        <v>554</v>
      </c>
      <c r="C40" s="8" t="s">
        <v>555</v>
      </c>
      <c r="D40" s="8" t="s">
        <v>7</v>
      </c>
      <c r="E40" s="8" t="s">
        <v>21</v>
      </c>
      <c r="F40" s="8">
        <v>1.2864</v>
      </c>
      <c r="G40" s="15">
        <v>1</v>
      </c>
      <c r="H40" s="8" t="s">
        <v>1211</v>
      </c>
    </row>
    <row r="41" spans="1:8" ht="22.5" customHeight="1" x14ac:dyDescent="0.25">
      <c r="A41" s="3">
        <v>1648</v>
      </c>
      <c r="B41" s="13" t="s">
        <v>552</v>
      </c>
      <c r="C41" s="8" t="s">
        <v>553</v>
      </c>
      <c r="D41" s="8" t="s">
        <v>50</v>
      </c>
      <c r="E41" s="8" t="s">
        <v>96</v>
      </c>
      <c r="F41" s="8">
        <v>1.3340000000000001</v>
      </c>
      <c r="G41" s="15">
        <v>1</v>
      </c>
      <c r="H41" s="8" t="s">
        <v>1211</v>
      </c>
    </row>
    <row r="42" spans="1:8" ht="22.5" x14ac:dyDescent="0.25">
      <c r="A42" s="3">
        <v>2044</v>
      </c>
      <c r="B42" s="13" t="s">
        <v>768</v>
      </c>
      <c r="C42" s="8" t="s">
        <v>758</v>
      </c>
      <c r="D42" s="8" t="s">
        <v>7</v>
      </c>
      <c r="E42" s="8" t="s">
        <v>58</v>
      </c>
      <c r="F42" s="8">
        <v>1.3562000000000001</v>
      </c>
      <c r="G42" s="15">
        <v>1</v>
      </c>
      <c r="H42" s="8" t="s">
        <v>1211</v>
      </c>
    </row>
    <row r="43" spans="1:8" x14ac:dyDescent="0.25">
      <c r="A43" s="3">
        <v>3050</v>
      </c>
      <c r="B43" s="13" t="s">
        <v>507</v>
      </c>
      <c r="C43" s="8" t="s">
        <v>1075</v>
      </c>
      <c r="D43" s="8" t="s">
        <v>7</v>
      </c>
      <c r="E43" s="8" t="s">
        <v>58</v>
      </c>
      <c r="F43" s="8">
        <v>1.4117999999999999</v>
      </c>
      <c r="G43" s="15">
        <v>1</v>
      </c>
      <c r="H43" s="8" t="s">
        <v>1211</v>
      </c>
    </row>
    <row r="44" spans="1:8" ht="15" customHeight="1" x14ac:dyDescent="0.25">
      <c r="A44" s="3">
        <v>1964</v>
      </c>
      <c r="B44" s="13" t="s">
        <v>719</v>
      </c>
      <c r="C44" s="8" t="s">
        <v>720</v>
      </c>
      <c r="D44" s="8" t="s">
        <v>50</v>
      </c>
      <c r="E44" s="8" t="s">
        <v>36</v>
      </c>
      <c r="F44" s="8">
        <v>1.4998</v>
      </c>
      <c r="G44" s="15">
        <v>1</v>
      </c>
      <c r="H44" s="8" t="s">
        <v>1211</v>
      </c>
    </row>
    <row r="45" spans="1:8" x14ac:dyDescent="0.25">
      <c r="A45" s="3">
        <v>3385</v>
      </c>
      <c r="B45" s="13" t="s">
        <v>1193</v>
      </c>
      <c r="C45" s="8" t="s">
        <v>1194</v>
      </c>
      <c r="D45" s="8" t="s">
        <v>50</v>
      </c>
      <c r="E45" s="8" t="s">
        <v>21</v>
      </c>
      <c r="F45" s="8">
        <v>1.5154000000000001</v>
      </c>
      <c r="G45" s="15">
        <v>1</v>
      </c>
      <c r="H45" s="8" t="s">
        <v>1211</v>
      </c>
    </row>
    <row r="46" spans="1:8" ht="15" customHeight="1" x14ac:dyDescent="0.25">
      <c r="A46" s="3">
        <v>1188</v>
      </c>
      <c r="B46" s="13" t="s">
        <v>128</v>
      </c>
      <c r="C46" s="8" t="s">
        <v>129</v>
      </c>
      <c r="D46" s="8" t="s">
        <v>7</v>
      </c>
      <c r="E46" s="8" t="s">
        <v>58</v>
      </c>
      <c r="F46" s="8">
        <v>1.5319</v>
      </c>
      <c r="G46" s="15">
        <v>1</v>
      </c>
      <c r="H46" s="8" t="s">
        <v>1211</v>
      </c>
    </row>
    <row r="47" spans="1:8" ht="22.5" x14ac:dyDescent="0.25">
      <c r="A47" s="3">
        <v>2857</v>
      </c>
      <c r="B47" s="13" t="s">
        <v>1020</v>
      </c>
      <c r="C47" s="8" t="s">
        <v>44</v>
      </c>
      <c r="D47" s="8" t="s">
        <v>7</v>
      </c>
      <c r="E47" s="8" t="s">
        <v>58</v>
      </c>
      <c r="F47" s="8">
        <v>1.5521</v>
      </c>
      <c r="G47" s="15">
        <v>1</v>
      </c>
      <c r="H47" s="8" t="s">
        <v>1211</v>
      </c>
    </row>
    <row r="48" spans="1:8" ht="15" customHeight="1" x14ac:dyDescent="0.25">
      <c r="A48" s="3">
        <v>1866</v>
      </c>
      <c r="B48" s="13" t="s">
        <v>652</v>
      </c>
      <c r="C48" s="8" t="s">
        <v>653</v>
      </c>
      <c r="D48" s="8" t="s">
        <v>50</v>
      </c>
      <c r="E48" s="8" t="s">
        <v>65</v>
      </c>
      <c r="F48" s="8">
        <v>1.59</v>
      </c>
      <c r="G48" s="15">
        <v>1</v>
      </c>
      <c r="H48" s="8" t="s">
        <v>1211</v>
      </c>
    </row>
    <row r="49" spans="1:8" x14ac:dyDescent="0.25">
      <c r="A49" s="3">
        <v>3095</v>
      </c>
      <c r="B49" s="13" t="s">
        <v>1109</v>
      </c>
      <c r="C49" s="8" t="s">
        <v>780</v>
      </c>
      <c r="D49" s="8" t="s">
        <v>7</v>
      </c>
      <c r="E49" s="8" t="s">
        <v>58</v>
      </c>
      <c r="F49" s="8">
        <v>1.6344000000000001</v>
      </c>
      <c r="G49" s="15">
        <v>1</v>
      </c>
      <c r="H49" s="8" t="s">
        <v>1214</v>
      </c>
    </row>
    <row r="50" spans="1:8" ht="15" customHeight="1" x14ac:dyDescent="0.25">
      <c r="A50" s="3">
        <v>2574</v>
      </c>
      <c r="B50" s="13" t="s">
        <v>1001</v>
      </c>
      <c r="C50" s="8" t="s">
        <v>1002</v>
      </c>
      <c r="D50" s="8" t="s">
        <v>13</v>
      </c>
      <c r="E50" s="8" t="s">
        <v>821</v>
      </c>
      <c r="F50" s="8">
        <v>1.6586000000000001</v>
      </c>
      <c r="G50" s="15">
        <v>1</v>
      </c>
      <c r="H50" s="8" t="s">
        <v>1211</v>
      </c>
    </row>
    <row r="51" spans="1:8" x14ac:dyDescent="0.25">
      <c r="A51" s="3">
        <v>1655</v>
      </c>
      <c r="B51" s="13" t="s">
        <v>556</v>
      </c>
      <c r="C51" s="8" t="s">
        <v>558</v>
      </c>
      <c r="D51" s="8" t="s">
        <v>50</v>
      </c>
      <c r="E51" s="8" t="s">
        <v>36</v>
      </c>
      <c r="F51" s="8">
        <v>1.6833</v>
      </c>
      <c r="G51" s="15">
        <v>1</v>
      </c>
      <c r="H51" s="8" t="s">
        <v>1211</v>
      </c>
    </row>
    <row r="52" spans="1:8" x14ac:dyDescent="0.25">
      <c r="A52" s="3">
        <v>3167</v>
      </c>
      <c r="B52" s="13" t="s">
        <v>1127</v>
      </c>
      <c r="C52" s="8" t="s">
        <v>1128</v>
      </c>
      <c r="D52" s="8" t="s">
        <v>50</v>
      </c>
      <c r="E52" s="8" t="s">
        <v>96</v>
      </c>
      <c r="F52" s="8">
        <v>1.8250999999999999</v>
      </c>
      <c r="G52" s="15">
        <v>1</v>
      </c>
      <c r="H52" s="8" t="s">
        <v>1211</v>
      </c>
    </row>
    <row r="53" spans="1:8" ht="22.5" customHeight="1" x14ac:dyDescent="0.25">
      <c r="A53" s="3">
        <v>2748</v>
      </c>
      <c r="B53" s="13" t="s">
        <v>1019</v>
      </c>
      <c r="C53" s="8" t="s">
        <v>44</v>
      </c>
      <c r="D53" s="8" t="s">
        <v>7</v>
      </c>
      <c r="E53" s="8" t="s">
        <v>58</v>
      </c>
      <c r="F53" s="8">
        <v>1.8584000000000001</v>
      </c>
      <c r="G53" s="15">
        <v>1</v>
      </c>
      <c r="H53" s="8" t="s">
        <v>1211</v>
      </c>
    </row>
    <row r="54" spans="1:8" ht="15" customHeight="1" x14ac:dyDescent="0.25">
      <c r="A54" s="3">
        <v>2569</v>
      </c>
      <c r="B54" s="13" t="s">
        <v>999</v>
      </c>
      <c r="C54" s="8" t="s">
        <v>1000</v>
      </c>
      <c r="D54" s="8" t="s">
        <v>50</v>
      </c>
      <c r="E54" s="8" t="s">
        <v>65</v>
      </c>
      <c r="F54" s="8">
        <v>1.8602000000000001</v>
      </c>
      <c r="G54" s="15">
        <v>1</v>
      </c>
      <c r="H54" s="8" t="s">
        <v>1211</v>
      </c>
    </row>
    <row r="55" spans="1:8" x14ac:dyDescent="0.25">
      <c r="A55" s="3">
        <v>1675</v>
      </c>
      <c r="B55" s="13" t="s">
        <v>566</v>
      </c>
      <c r="C55" s="8" t="s">
        <v>567</v>
      </c>
      <c r="D55" s="8" t="s">
        <v>7</v>
      </c>
      <c r="E55" s="8" t="s">
        <v>58</v>
      </c>
      <c r="F55" s="8">
        <v>1.8877999999999999</v>
      </c>
      <c r="G55" s="15">
        <v>1</v>
      </c>
      <c r="H55" s="8" t="s">
        <v>1211</v>
      </c>
    </row>
    <row r="56" spans="1:8" ht="22.5" x14ac:dyDescent="0.25">
      <c r="A56" s="3">
        <v>1223</v>
      </c>
      <c r="B56" s="13" t="s">
        <v>154</v>
      </c>
      <c r="C56" s="8" t="s">
        <v>44</v>
      </c>
      <c r="D56" s="8" t="s">
        <v>7</v>
      </c>
      <c r="E56" s="8" t="s">
        <v>8</v>
      </c>
      <c r="F56" s="8">
        <v>1.9770000000000001</v>
      </c>
      <c r="G56" s="15">
        <v>1</v>
      </c>
      <c r="H56" s="8" t="s">
        <v>1211</v>
      </c>
    </row>
    <row r="57" spans="1:8" x14ac:dyDescent="0.25">
      <c r="A57" s="3">
        <v>1474</v>
      </c>
      <c r="B57" s="13" t="s">
        <v>389</v>
      </c>
      <c r="C57" s="8" t="s">
        <v>390</v>
      </c>
      <c r="D57" s="8" t="s">
        <v>13</v>
      </c>
      <c r="E57" s="8" t="s">
        <v>8</v>
      </c>
      <c r="F57" s="8">
        <v>1.9981</v>
      </c>
      <c r="G57" s="15">
        <v>1</v>
      </c>
      <c r="H57" s="8" t="s">
        <v>1211</v>
      </c>
    </row>
    <row r="58" spans="1:8" x14ac:dyDescent="0.25">
      <c r="A58" s="3">
        <v>1203</v>
      </c>
      <c r="B58" s="13" t="s">
        <v>141</v>
      </c>
      <c r="C58" s="8" t="s">
        <v>142</v>
      </c>
      <c r="D58" s="8" t="s">
        <v>50</v>
      </c>
      <c r="E58" s="8" t="s">
        <v>96</v>
      </c>
      <c r="F58" s="8">
        <v>2.0215000000000001</v>
      </c>
      <c r="G58" s="15">
        <v>1</v>
      </c>
      <c r="H58" s="8" t="s">
        <v>1211</v>
      </c>
    </row>
    <row r="59" spans="1:8" ht="22.5" customHeight="1" x14ac:dyDescent="0.25">
      <c r="A59" s="3">
        <v>1172</v>
      </c>
      <c r="B59" s="13" t="s">
        <v>101</v>
      </c>
      <c r="C59" s="8" t="s">
        <v>102</v>
      </c>
      <c r="D59" s="8" t="s">
        <v>7</v>
      </c>
      <c r="E59" s="8" t="s">
        <v>58</v>
      </c>
      <c r="F59" s="8">
        <v>2.1480999999999999</v>
      </c>
      <c r="G59" s="15">
        <v>1</v>
      </c>
      <c r="H59" s="8" t="s">
        <v>1210</v>
      </c>
    </row>
    <row r="60" spans="1:8" ht="15" customHeight="1" x14ac:dyDescent="0.25">
      <c r="A60" s="3">
        <v>1737</v>
      </c>
      <c r="B60" s="13" t="s">
        <v>349</v>
      </c>
      <c r="C60" s="8" t="s">
        <v>615</v>
      </c>
      <c r="D60" s="8" t="s">
        <v>50</v>
      </c>
      <c r="E60" s="8" t="s">
        <v>65</v>
      </c>
      <c r="F60" s="8">
        <v>2.1697000000000002</v>
      </c>
      <c r="G60" s="15">
        <v>1</v>
      </c>
      <c r="H60" s="8" t="s">
        <v>1211</v>
      </c>
    </row>
    <row r="61" spans="1:8" ht="15" customHeight="1" x14ac:dyDescent="0.25">
      <c r="A61" s="3">
        <v>1381</v>
      </c>
      <c r="B61" s="13" t="s">
        <v>327</v>
      </c>
      <c r="C61" s="8" t="s">
        <v>328</v>
      </c>
      <c r="D61" s="8" t="s">
        <v>50</v>
      </c>
      <c r="E61" s="8" t="s">
        <v>36</v>
      </c>
      <c r="F61" s="8">
        <v>2.2932999999999999</v>
      </c>
      <c r="G61" s="15">
        <v>1</v>
      </c>
      <c r="H61" s="8" t="s">
        <v>1211</v>
      </c>
    </row>
    <row r="62" spans="1:8" ht="22.5" x14ac:dyDescent="0.25">
      <c r="A62" s="3">
        <v>2070</v>
      </c>
      <c r="B62" s="13" t="s">
        <v>776</v>
      </c>
      <c r="C62" s="8" t="s">
        <v>777</v>
      </c>
      <c r="D62" s="8" t="s">
        <v>7</v>
      </c>
      <c r="E62" s="8" t="s">
        <v>8</v>
      </c>
      <c r="F62" s="8">
        <v>2.37</v>
      </c>
      <c r="G62" s="15">
        <v>1</v>
      </c>
      <c r="H62" s="8" t="s">
        <v>1211</v>
      </c>
    </row>
    <row r="63" spans="1:8" x14ac:dyDescent="0.25">
      <c r="A63" s="3">
        <v>3100</v>
      </c>
      <c r="B63" s="13" t="s">
        <v>1110</v>
      </c>
      <c r="C63" s="8" t="s">
        <v>1111</v>
      </c>
      <c r="D63" s="8" t="s">
        <v>50</v>
      </c>
      <c r="E63" s="8" t="s">
        <v>65</v>
      </c>
      <c r="F63" s="8">
        <v>2.4676</v>
      </c>
      <c r="G63" s="15">
        <v>1</v>
      </c>
      <c r="H63" s="8" t="s">
        <v>1211</v>
      </c>
    </row>
    <row r="64" spans="1:8" x14ac:dyDescent="0.25">
      <c r="A64" s="3">
        <v>1594</v>
      </c>
      <c r="B64" s="13" t="s">
        <v>519</v>
      </c>
      <c r="C64" s="8" t="s">
        <v>520</v>
      </c>
      <c r="D64" s="8" t="s">
        <v>7</v>
      </c>
      <c r="E64" s="8" t="s">
        <v>8</v>
      </c>
      <c r="F64" s="8">
        <v>2.4885000000000002</v>
      </c>
      <c r="G64" s="15">
        <v>1</v>
      </c>
      <c r="H64" s="8" t="s">
        <v>1211</v>
      </c>
    </row>
    <row r="65" spans="1:8" ht="15" customHeight="1" x14ac:dyDescent="0.25">
      <c r="A65" s="3">
        <v>3241</v>
      </c>
      <c r="B65" s="13" t="s">
        <v>1158</v>
      </c>
      <c r="C65" s="8" t="s">
        <v>1159</v>
      </c>
      <c r="D65" s="8" t="s">
        <v>7</v>
      </c>
      <c r="E65" s="8" t="s">
        <v>58</v>
      </c>
      <c r="F65" s="8">
        <v>2.5733000000000001</v>
      </c>
      <c r="G65" s="15">
        <v>1</v>
      </c>
      <c r="H65" s="8" t="s">
        <v>1211</v>
      </c>
    </row>
    <row r="66" spans="1:8" ht="15" customHeight="1" x14ac:dyDescent="0.25">
      <c r="A66" s="3">
        <v>2026</v>
      </c>
      <c r="B66" s="13" t="s">
        <v>760</v>
      </c>
      <c r="C66" s="8" t="s">
        <v>761</v>
      </c>
      <c r="D66" s="8" t="s">
        <v>7</v>
      </c>
      <c r="E66" s="8" t="s">
        <v>21</v>
      </c>
      <c r="F66" s="8">
        <v>2.6063000000000001</v>
      </c>
      <c r="G66" s="15">
        <v>1</v>
      </c>
      <c r="H66" s="8" t="s">
        <v>1211</v>
      </c>
    </row>
    <row r="67" spans="1:8" ht="15" customHeight="1" x14ac:dyDescent="0.25">
      <c r="A67" s="3">
        <v>2078</v>
      </c>
      <c r="B67" s="13" t="s">
        <v>785</v>
      </c>
      <c r="C67" s="8" t="s">
        <v>786</v>
      </c>
      <c r="D67" s="8" t="s">
        <v>7</v>
      </c>
      <c r="E67" s="8" t="s">
        <v>58</v>
      </c>
      <c r="F67" s="8">
        <v>2.6358000000000001</v>
      </c>
      <c r="G67" s="15">
        <v>1</v>
      </c>
      <c r="H67" s="8" t="s">
        <v>1211</v>
      </c>
    </row>
    <row r="68" spans="1:8" ht="15" customHeight="1" x14ac:dyDescent="0.25">
      <c r="A68" s="3">
        <v>1186</v>
      </c>
      <c r="B68" s="13" t="s">
        <v>124</v>
      </c>
      <c r="C68" s="8" t="s">
        <v>125</v>
      </c>
      <c r="D68" s="8" t="s">
        <v>13</v>
      </c>
      <c r="E68" s="8" t="s">
        <v>21</v>
      </c>
      <c r="F68" s="8">
        <v>2.6625000000000001</v>
      </c>
      <c r="G68" s="15">
        <v>1</v>
      </c>
      <c r="H68" s="8" t="s">
        <v>1211</v>
      </c>
    </row>
    <row r="69" spans="1:8" ht="22.5" customHeight="1" x14ac:dyDescent="0.25">
      <c r="A69" s="3">
        <v>3045</v>
      </c>
      <c r="B69" s="13" t="s">
        <v>1073</v>
      </c>
      <c r="C69" s="8" t="s">
        <v>1074</v>
      </c>
      <c r="D69" s="8" t="s">
        <v>50</v>
      </c>
      <c r="E69" s="8" t="s">
        <v>36</v>
      </c>
      <c r="F69" s="8">
        <v>2.7443</v>
      </c>
      <c r="G69" s="15">
        <v>1</v>
      </c>
      <c r="H69" s="8" t="s">
        <v>1211</v>
      </c>
    </row>
    <row r="70" spans="1:8" ht="15" customHeight="1" x14ac:dyDescent="0.25">
      <c r="A70" s="3">
        <v>3376</v>
      </c>
      <c r="B70" s="13" t="s">
        <v>1176</v>
      </c>
      <c r="C70" s="8" t="s">
        <v>1177</v>
      </c>
      <c r="D70" s="8" t="s">
        <v>50</v>
      </c>
      <c r="E70" s="8" t="s">
        <v>96</v>
      </c>
      <c r="F70" s="8">
        <v>2.8367</v>
      </c>
      <c r="G70" s="15">
        <v>1</v>
      </c>
      <c r="H70" s="8" t="s">
        <v>1211</v>
      </c>
    </row>
    <row r="71" spans="1:8" ht="22.5" customHeight="1" x14ac:dyDescent="0.25">
      <c r="A71" s="3">
        <v>1929</v>
      </c>
      <c r="B71" s="13" t="s">
        <v>689</v>
      </c>
      <c r="C71" s="8" t="s">
        <v>690</v>
      </c>
      <c r="D71" s="8" t="s">
        <v>7</v>
      </c>
      <c r="E71" s="8" t="s">
        <v>21</v>
      </c>
      <c r="F71" s="8">
        <v>2.8498999999999999</v>
      </c>
      <c r="G71" s="15">
        <v>1</v>
      </c>
      <c r="H71" s="8" t="s">
        <v>1211</v>
      </c>
    </row>
    <row r="72" spans="1:8" ht="15" customHeight="1" x14ac:dyDescent="0.25">
      <c r="A72" s="3">
        <v>1247</v>
      </c>
      <c r="B72" s="13" t="s">
        <v>175</v>
      </c>
      <c r="C72" s="8" t="s">
        <v>44</v>
      </c>
      <c r="D72" s="8" t="s">
        <v>7</v>
      </c>
      <c r="E72" s="8" t="s">
        <v>21</v>
      </c>
      <c r="F72" s="8">
        <v>2.8786</v>
      </c>
      <c r="G72" s="15">
        <v>1</v>
      </c>
      <c r="H72" s="8" t="s">
        <v>1211</v>
      </c>
    </row>
    <row r="73" spans="1:8" ht="22.5" customHeight="1" x14ac:dyDescent="0.25">
      <c r="A73" s="3">
        <v>1373</v>
      </c>
      <c r="B73" s="13" t="s">
        <v>316</v>
      </c>
      <c r="C73" s="8" t="s">
        <v>317</v>
      </c>
      <c r="D73" s="8" t="s">
        <v>13</v>
      </c>
      <c r="E73" s="8" t="s">
        <v>107</v>
      </c>
      <c r="F73" s="8">
        <v>2.9161999999999999</v>
      </c>
      <c r="G73" s="15">
        <v>1</v>
      </c>
      <c r="H73" s="8" t="s">
        <v>1213</v>
      </c>
    </row>
    <row r="74" spans="1:8" ht="22.5" customHeight="1" x14ac:dyDescent="0.25">
      <c r="A74" s="3">
        <v>2234</v>
      </c>
      <c r="B74" s="13" t="s">
        <v>896</v>
      </c>
      <c r="C74" s="8" t="s">
        <v>897</v>
      </c>
      <c r="D74" s="8" t="s">
        <v>50</v>
      </c>
      <c r="E74" s="8" t="s">
        <v>65</v>
      </c>
      <c r="F74" s="8">
        <v>2.9371</v>
      </c>
      <c r="G74" s="15">
        <v>1</v>
      </c>
      <c r="H74" s="8" t="s">
        <v>1211</v>
      </c>
    </row>
    <row r="75" spans="1:8" ht="22.5" customHeight="1" x14ac:dyDescent="0.25">
      <c r="A75" s="3">
        <v>1542</v>
      </c>
      <c r="B75" s="13" t="s">
        <v>468</v>
      </c>
      <c r="C75" s="8" t="s">
        <v>469</v>
      </c>
      <c r="D75" s="8" t="s">
        <v>50</v>
      </c>
      <c r="E75" s="8" t="s">
        <v>36</v>
      </c>
      <c r="F75" s="8">
        <v>2.9662000000000002</v>
      </c>
      <c r="G75" s="15">
        <v>1</v>
      </c>
      <c r="H75" s="8" t="s">
        <v>1211</v>
      </c>
    </row>
    <row r="76" spans="1:8" ht="22.5" customHeight="1" x14ac:dyDescent="0.25">
      <c r="A76" s="3">
        <v>1579</v>
      </c>
      <c r="B76" s="13" t="s">
        <v>507</v>
      </c>
      <c r="C76" s="8" t="s">
        <v>508</v>
      </c>
      <c r="D76" s="8" t="s">
        <v>50</v>
      </c>
      <c r="E76" s="8" t="s">
        <v>36</v>
      </c>
      <c r="F76" s="8">
        <v>3.0384000000000002</v>
      </c>
      <c r="G76" s="15">
        <v>1</v>
      </c>
      <c r="H76" s="8" t="s">
        <v>1211</v>
      </c>
    </row>
    <row r="77" spans="1:8" ht="15" customHeight="1" x14ac:dyDescent="0.25">
      <c r="A77" s="3">
        <v>3166</v>
      </c>
      <c r="B77" s="13" t="s">
        <v>1125</v>
      </c>
      <c r="C77" s="8" t="s">
        <v>1126</v>
      </c>
      <c r="D77" s="8" t="s">
        <v>50</v>
      </c>
      <c r="E77" s="8" t="s">
        <v>65</v>
      </c>
      <c r="F77" s="8">
        <v>3.1476000000000002</v>
      </c>
      <c r="G77" s="15">
        <v>1</v>
      </c>
      <c r="H77" s="8" t="s">
        <v>1211</v>
      </c>
    </row>
    <row r="78" spans="1:8" x14ac:dyDescent="0.25">
      <c r="A78" s="3">
        <v>2157</v>
      </c>
      <c r="B78" s="13" t="s">
        <v>838</v>
      </c>
      <c r="C78" s="8" t="s">
        <v>642</v>
      </c>
      <c r="D78" s="8" t="s">
        <v>7</v>
      </c>
      <c r="E78" s="8" t="s">
        <v>58</v>
      </c>
      <c r="F78" s="8">
        <v>3.1699000000000002</v>
      </c>
      <c r="G78" s="15">
        <v>1</v>
      </c>
      <c r="H78" s="8" t="s">
        <v>1213</v>
      </c>
    </row>
    <row r="79" spans="1:8" ht="15" customHeight="1" x14ac:dyDescent="0.25">
      <c r="A79" s="3">
        <v>2859</v>
      </c>
      <c r="B79" s="13" t="s">
        <v>1022</v>
      </c>
      <c r="C79" s="8" t="s">
        <v>44</v>
      </c>
      <c r="D79" s="8" t="s">
        <v>50</v>
      </c>
      <c r="E79" s="8" t="s">
        <v>21</v>
      </c>
      <c r="F79" s="8">
        <v>3.2902</v>
      </c>
      <c r="G79" s="15">
        <v>1</v>
      </c>
      <c r="H79" s="8" t="s">
        <v>1211</v>
      </c>
    </row>
    <row r="80" spans="1:8" ht="15" customHeight="1" x14ac:dyDescent="0.25">
      <c r="A80" s="3">
        <v>1505</v>
      </c>
      <c r="B80" s="13" t="s">
        <v>416</v>
      </c>
      <c r="C80" s="8" t="s">
        <v>417</v>
      </c>
      <c r="D80" s="8" t="s">
        <v>13</v>
      </c>
      <c r="E80" s="8" t="s">
        <v>21</v>
      </c>
      <c r="F80" s="8">
        <v>3.2949999999999999</v>
      </c>
      <c r="G80" s="15">
        <v>1</v>
      </c>
      <c r="H80" s="8" t="s">
        <v>1211</v>
      </c>
    </row>
    <row r="81" spans="1:8" ht="15" customHeight="1" x14ac:dyDescent="0.25">
      <c r="A81" s="3">
        <v>3182</v>
      </c>
      <c r="B81" s="13" t="s">
        <v>1130</v>
      </c>
      <c r="C81" s="8" t="s">
        <v>1131</v>
      </c>
      <c r="D81" s="8" t="s">
        <v>50</v>
      </c>
      <c r="E81" s="8" t="s">
        <v>36</v>
      </c>
      <c r="F81" s="8">
        <v>3.355</v>
      </c>
      <c r="G81" s="15">
        <v>1</v>
      </c>
      <c r="H81" s="8" t="s">
        <v>1213</v>
      </c>
    </row>
    <row r="82" spans="1:8" ht="15" customHeight="1" x14ac:dyDescent="0.25">
      <c r="A82" s="3">
        <v>2233</v>
      </c>
      <c r="B82" s="13" t="s">
        <v>894</v>
      </c>
      <c r="C82" s="8" t="s">
        <v>895</v>
      </c>
      <c r="D82" s="8" t="s">
        <v>50</v>
      </c>
      <c r="E82" s="8" t="s">
        <v>96</v>
      </c>
      <c r="F82" s="8">
        <v>3.4077000000000002</v>
      </c>
      <c r="G82" s="15">
        <v>1</v>
      </c>
      <c r="H82" s="8" t="s">
        <v>1211</v>
      </c>
    </row>
    <row r="83" spans="1:8" ht="15" customHeight="1" x14ac:dyDescent="0.25">
      <c r="A83" s="3">
        <v>3327</v>
      </c>
      <c r="B83" s="13" t="s">
        <v>1167</v>
      </c>
      <c r="C83" s="8" t="s">
        <v>121</v>
      </c>
      <c r="D83" s="8" t="s">
        <v>50</v>
      </c>
      <c r="E83" s="8" t="s">
        <v>96</v>
      </c>
      <c r="F83" s="8">
        <v>3.5796000000000001</v>
      </c>
      <c r="G83" s="15">
        <v>1</v>
      </c>
      <c r="H83" s="8" t="s">
        <v>1211</v>
      </c>
    </row>
    <row r="84" spans="1:8" x14ac:dyDescent="0.25">
      <c r="A84" s="3">
        <v>2198</v>
      </c>
      <c r="B84" s="13" t="s">
        <v>860</v>
      </c>
      <c r="C84" s="8" t="s">
        <v>861</v>
      </c>
      <c r="D84" s="8" t="s">
        <v>50</v>
      </c>
      <c r="E84" s="8" t="s">
        <v>36</v>
      </c>
      <c r="F84" s="8">
        <v>3.6432000000000002</v>
      </c>
      <c r="G84" s="15">
        <v>1</v>
      </c>
      <c r="H84" s="8" t="s">
        <v>1213</v>
      </c>
    </row>
    <row r="85" spans="1:8" ht="15" customHeight="1" x14ac:dyDescent="0.25">
      <c r="A85" s="3">
        <v>1395</v>
      </c>
      <c r="B85" s="13" t="s">
        <v>345</v>
      </c>
      <c r="C85" s="8" t="s">
        <v>346</v>
      </c>
      <c r="D85" s="8" t="s">
        <v>7</v>
      </c>
      <c r="E85" s="8" t="s">
        <v>58</v>
      </c>
      <c r="F85" s="8">
        <v>3.6802999999999999</v>
      </c>
      <c r="G85" s="15">
        <v>1</v>
      </c>
      <c r="H85" s="8" t="s">
        <v>1213</v>
      </c>
    </row>
    <row r="86" spans="1:8" ht="15" customHeight="1" x14ac:dyDescent="0.25">
      <c r="A86" s="3">
        <v>3071</v>
      </c>
      <c r="B86" s="13" t="s">
        <v>1088</v>
      </c>
      <c r="C86" s="8" t="s">
        <v>1089</v>
      </c>
      <c r="D86" s="8" t="s">
        <v>7</v>
      </c>
      <c r="E86" s="8" t="s">
        <v>58</v>
      </c>
      <c r="F86" s="8">
        <v>3.6960999999999999</v>
      </c>
      <c r="G86" s="15">
        <v>1</v>
      </c>
      <c r="H86" s="8" t="s">
        <v>1211</v>
      </c>
    </row>
    <row r="87" spans="1:8" x14ac:dyDescent="0.25">
      <c r="A87" s="3">
        <v>2424</v>
      </c>
      <c r="B87" s="13" t="s">
        <v>959</v>
      </c>
      <c r="C87" s="8" t="s">
        <v>960</v>
      </c>
      <c r="D87" s="8" t="s">
        <v>50</v>
      </c>
      <c r="E87" s="8" t="s">
        <v>96</v>
      </c>
      <c r="F87" s="8">
        <v>3.88</v>
      </c>
      <c r="G87" s="15">
        <v>1</v>
      </c>
      <c r="H87" s="8" t="s">
        <v>1211</v>
      </c>
    </row>
    <row r="88" spans="1:8" ht="22.5" x14ac:dyDescent="0.25">
      <c r="A88" s="3">
        <v>1966</v>
      </c>
      <c r="B88" s="13" t="s">
        <v>721</v>
      </c>
      <c r="C88" s="8" t="s">
        <v>722</v>
      </c>
      <c r="D88" s="8" t="s">
        <v>13</v>
      </c>
      <c r="E88" s="8" t="s">
        <v>21</v>
      </c>
      <c r="F88" s="8">
        <v>3.9582999999999999</v>
      </c>
      <c r="G88" s="15">
        <v>1</v>
      </c>
      <c r="H88" s="8" t="s">
        <v>1211</v>
      </c>
    </row>
    <row r="89" spans="1:8" ht="15" customHeight="1" x14ac:dyDescent="0.25">
      <c r="A89" s="3">
        <v>1189</v>
      </c>
      <c r="B89" s="13" t="s">
        <v>130</v>
      </c>
      <c r="C89" s="8" t="s">
        <v>131</v>
      </c>
      <c r="D89" s="8" t="s">
        <v>7</v>
      </c>
      <c r="E89" s="8" t="s">
        <v>58</v>
      </c>
      <c r="F89" s="8">
        <v>4.0393999999999997</v>
      </c>
      <c r="G89" s="15">
        <v>1</v>
      </c>
      <c r="H89" s="8" t="s">
        <v>1211</v>
      </c>
    </row>
    <row r="90" spans="1:8" ht="15" customHeight="1" x14ac:dyDescent="0.25">
      <c r="A90" s="3">
        <v>2281</v>
      </c>
      <c r="B90" s="13" t="s">
        <v>909</v>
      </c>
      <c r="C90" s="8" t="s">
        <v>910</v>
      </c>
      <c r="D90" s="8" t="s">
        <v>7</v>
      </c>
      <c r="E90" s="8" t="s">
        <v>8</v>
      </c>
      <c r="F90" s="8">
        <v>4.0442</v>
      </c>
      <c r="G90" s="15">
        <v>1</v>
      </c>
      <c r="H90" s="8" t="s">
        <v>1211</v>
      </c>
    </row>
    <row r="91" spans="1:8" ht="15" customHeight="1" x14ac:dyDescent="0.25">
      <c r="A91" s="3">
        <v>1187</v>
      </c>
      <c r="B91" s="13" t="s">
        <v>126</v>
      </c>
      <c r="C91" s="8" t="s">
        <v>127</v>
      </c>
      <c r="D91" s="8" t="s">
        <v>7</v>
      </c>
      <c r="E91" s="8" t="s">
        <v>21</v>
      </c>
      <c r="F91" s="8">
        <v>4.0457000000000001</v>
      </c>
      <c r="G91" s="15">
        <v>1</v>
      </c>
      <c r="H91" s="8" t="s">
        <v>1211</v>
      </c>
    </row>
    <row r="92" spans="1:8" ht="15" customHeight="1" x14ac:dyDescent="0.25">
      <c r="A92" s="3">
        <v>2505</v>
      </c>
      <c r="B92" s="13" t="s">
        <v>980</v>
      </c>
      <c r="C92" s="8" t="s">
        <v>981</v>
      </c>
      <c r="D92" s="8" t="s">
        <v>50</v>
      </c>
      <c r="E92" s="8" t="s">
        <v>36</v>
      </c>
      <c r="F92" s="8">
        <v>4.1609999999999996</v>
      </c>
      <c r="G92" s="15">
        <v>1</v>
      </c>
      <c r="H92" s="8" t="s">
        <v>1211</v>
      </c>
    </row>
    <row r="93" spans="1:8" x14ac:dyDescent="0.25">
      <c r="A93" s="3">
        <v>1204</v>
      </c>
      <c r="B93" s="13" t="s">
        <v>143</v>
      </c>
      <c r="C93" s="8" t="s">
        <v>144</v>
      </c>
      <c r="D93" s="8" t="s">
        <v>50</v>
      </c>
      <c r="E93" s="8" t="s">
        <v>36</v>
      </c>
      <c r="F93" s="8">
        <v>4.1866000000000003</v>
      </c>
      <c r="G93" s="15">
        <v>1</v>
      </c>
      <c r="H93" s="8" t="s">
        <v>1211</v>
      </c>
    </row>
    <row r="94" spans="1:8" ht="15" customHeight="1" x14ac:dyDescent="0.25">
      <c r="A94" s="3">
        <v>1472</v>
      </c>
      <c r="B94" s="13" t="s">
        <v>387</v>
      </c>
      <c r="C94" s="8" t="s">
        <v>388</v>
      </c>
      <c r="D94" s="8" t="s">
        <v>13</v>
      </c>
      <c r="E94" s="8" t="s">
        <v>21</v>
      </c>
      <c r="F94" s="8">
        <v>4.3357999999999999</v>
      </c>
      <c r="G94" s="15">
        <v>1</v>
      </c>
      <c r="H94" s="8" t="s">
        <v>1213</v>
      </c>
    </row>
    <row r="95" spans="1:8" x14ac:dyDescent="0.25">
      <c r="A95" s="3">
        <v>1663</v>
      </c>
      <c r="B95" s="13" t="s">
        <v>563</v>
      </c>
      <c r="C95" s="8" t="s">
        <v>564</v>
      </c>
      <c r="D95" s="8" t="s">
        <v>50</v>
      </c>
      <c r="E95" s="8" t="s">
        <v>36</v>
      </c>
      <c r="F95" s="8">
        <v>4.3582000000000001</v>
      </c>
      <c r="G95" s="15">
        <v>1</v>
      </c>
      <c r="H95" s="8" t="s">
        <v>1211</v>
      </c>
    </row>
    <row r="96" spans="1:8" ht="22.5" customHeight="1" x14ac:dyDescent="0.25">
      <c r="A96" s="3">
        <v>1576</v>
      </c>
      <c r="B96" s="13" t="s">
        <v>505</v>
      </c>
      <c r="C96" s="8" t="s">
        <v>506</v>
      </c>
      <c r="D96" s="8" t="s">
        <v>50</v>
      </c>
      <c r="E96" s="8" t="s">
        <v>36</v>
      </c>
      <c r="F96" s="8">
        <v>4.3882000000000003</v>
      </c>
      <c r="G96" s="15">
        <v>1</v>
      </c>
      <c r="H96" s="8" t="s">
        <v>1211</v>
      </c>
    </row>
    <row r="97" spans="1:8" ht="15" customHeight="1" x14ac:dyDescent="0.25">
      <c r="A97" s="3">
        <v>2096</v>
      </c>
      <c r="B97" s="13" t="s">
        <v>804</v>
      </c>
      <c r="C97" s="8" t="s">
        <v>805</v>
      </c>
      <c r="D97" s="8" t="s">
        <v>7</v>
      </c>
      <c r="E97" s="8" t="s">
        <v>8</v>
      </c>
      <c r="F97" s="8">
        <v>4.5201000000000002</v>
      </c>
      <c r="G97" s="15">
        <v>1</v>
      </c>
      <c r="H97" s="8" t="s">
        <v>1213</v>
      </c>
    </row>
    <row r="98" spans="1:8" ht="15" customHeight="1" x14ac:dyDescent="0.25">
      <c r="A98" s="3">
        <v>1220</v>
      </c>
      <c r="B98" s="13" t="s">
        <v>153</v>
      </c>
      <c r="C98" s="8" t="s">
        <v>44</v>
      </c>
      <c r="D98" s="8" t="s">
        <v>13</v>
      </c>
      <c r="E98" s="8" t="s">
        <v>107</v>
      </c>
      <c r="F98" s="8">
        <v>4.6006999999999998</v>
      </c>
      <c r="G98" s="15">
        <v>1</v>
      </c>
      <c r="H98" s="8" t="s">
        <v>1211</v>
      </c>
    </row>
    <row r="99" spans="1:8" x14ac:dyDescent="0.25">
      <c r="A99" s="3">
        <v>2012</v>
      </c>
      <c r="B99" s="13" t="s">
        <v>749</v>
      </c>
      <c r="C99" s="8" t="s">
        <v>750</v>
      </c>
      <c r="D99" s="8" t="s">
        <v>50</v>
      </c>
      <c r="E99" s="8" t="s">
        <v>65</v>
      </c>
      <c r="F99" s="8">
        <v>4.6242000000000001</v>
      </c>
      <c r="G99" s="15">
        <v>1</v>
      </c>
      <c r="H99" s="8" t="s">
        <v>1211</v>
      </c>
    </row>
    <row r="100" spans="1:8" ht="15" customHeight="1" x14ac:dyDescent="0.25">
      <c r="A100" s="3">
        <v>3051</v>
      </c>
      <c r="B100" s="13" t="s">
        <v>1076</v>
      </c>
      <c r="C100" s="8" t="s">
        <v>1077</v>
      </c>
      <c r="D100" s="8" t="s">
        <v>50</v>
      </c>
      <c r="E100" s="8" t="s">
        <v>36</v>
      </c>
      <c r="F100" s="8">
        <v>4.7405999999999997</v>
      </c>
      <c r="G100" s="15">
        <v>1</v>
      </c>
      <c r="H100" s="8" t="s">
        <v>1211</v>
      </c>
    </row>
    <row r="101" spans="1:8" ht="15" customHeight="1" x14ac:dyDescent="0.25">
      <c r="A101" s="3">
        <v>1506</v>
      </c>
      <c r="B101" s="13" t="s">
        <v>418</v>
      </c>
      <c r="C101" s="8" t="s">
        <v>419</v>
      </c>
      <c r="D101" s="8" t="s">
        <v>13</v>
      </c>
      <c r="E101" s="8" t="s">
        <v>8</v>
      </c>
      <c r="F101" s="8">
        <v>4.9230999999999998</v>
      </c>
      <c r="G101" s="15">
        <v>1</v>
      </c>
      <c r="H101" s="8" t="s">
        <v>1211</v>
      </c>
    </row>
    <row r="102" spans="1:8" ht="15" customHeight="1" x14ac:dyDescent="0.25">
      <c r="A102" s="3">
        <v>3066</v>
      </c>
      <c r="B102" s="13" t="s">
        <v>1080</v>
      </c>
      <c r="C102" s="8" t="s">
        <v>1081</v>
      </c>
      <c r="D102" s="8" t="s">
        <v>7</v>
      </c>
      <c r="E102" s="8" t="s">
        <v>58</v>
      </c>
      <c r="F102" s="8">
        <v>5.0054999999999996</v>
      </c>
      <c r="G102" s="15">
        <v>1</v>
      </c>
      <c r="H102" s="8" t="s">
        <v>1213</v>
      </c>
    </row>
    <row r="103" spans="1:8" ht="22.5" customHeight="1" x14ac:dyDescent="0.25">
      <c r="A103" s="3">
        <v>1501</v>
      </c>
      <c r="B103" s="13" t="s">
        <v>413</v>
      </c>
      <c r="C103" s="8" t="s">
        <v>100</v>
      </c>
      <c r="D103" s="8" t="s">
        <v>50</v>
      </c>
      <c r="E103" s="8" t="s">
        <v>36</v>
      </c>
      <c r="F103" s="8">
        <v>5.141</v>
      </c>
      <c r="G103" s="15">
        <v>1</v>
      </c>
      <c r="H103" s="8" t="s">
        <v>1211</v>
      </c>
    </row>
    <row r="104" spans="1:8" x14ac:dyDescent="0.25">
      <c r="A104" s="3">
        <v>2077</v>
      </c>
      <c r="B104" s="13" t="s">
        <v>783</v>
      </c>
      <c r="C104" s="8" t="s">
        <v>784</v>
      </c>
      <c r="D104" s="8" t="s">
        <v>7</v>
      </c>
      <c r="E104" s="8" t="s">
        <v>21</v>
      </c>
      <c r="F104" s="8">
        <v>5.8609999999999998</v>
      </c>
      <c r="G104" s="15">
        <v>1</v>
      </c>
      <c r="H104" s="8" t="s">
        <v>1211</v>
      </c>
    </row>
    <row r="105" spans="1:8" x14ac:dyDescent="0.25">
      <c r="A105" s="3">
        <v>1201</v>
      </c>
      <c r="B105" s="13" t="s">
        <v>137</v>
      </c>
      <c r="C105" s="8" t="s">
        <v>138</v>
      </c>
      <c r="D105" s="8" t="s">
        <v>50</v>
      </c>
      <c r="E105" s="8" t="s">
        <v>36</v>
      </c>
      <c r="F105" s="8">
        <v>5.8666999999999998</v>
      </c>
      <c r="G105" s="15">
        <v>1</v>
      </c>
      <c r="H105" s="8" t="s">
        <v>1211</v>
      </c>
    </row>
    <row r="106" spans="1:8" ht="15" customHeight="1" x14ac:dyDescent="0.25">
      <c r="A106" s="3">
        <v>2071</v>
      </c>
      <c r="B106" s="13" t="s">
        <v>349</v>
      </c>
      <c r="C106" s="8" t="s">
        <v>778</v>
      </c>
      <c r="D106" s="8" t="s">
        <v>50</v>
      </c>
      <c r="E106" s="8" t="s">
        <v>65</v>
      </c>
      <c r="F106" s="8">
        <v>5.9187000000000003</v>
      </c>
      <c r="G106" s="15">
        <v>1</v>
      </c>
      <c r="H106" s="8" t="s">
        <v>1211</v>
      </c>
    </row>
    <row r="107" spans="1:8" ht="15" customHeight="1" x14ac:dyDescent="0.25">
      <c r="A107" s="3">
        <v>1549</v>
      </c>
      <c r="B107" s="13" t="s">
        <v>477</v>
      </c>
      <c r="C107" s="8" t="s">
        <v>478</v>
      </c>
      <c r="D107" s="8" t="s">
        <v>50</v>
      </c>
      <c r="E107" s="8" t="s">
        <v>65</v>
      </c>
      <c r="F107" s="8">
        <v>6.0186999999999999</v>
      </c>
      <c r="G107" s="15">
        <v>1</v>
      </c>
      <c r="H107" s="8" t="s">
        <v>1211</v>
      </c>
    </row>
    <row r="108" spans="1:8" ht="22.5" x14ac:dyDescent="0.25">
      <c r="A108" s="3">
        <v>2858</v>
      </c>
      <c r="B108" s="13" t="s">
        <v>1021</v>
      </c>
      <c r="C108" s="8" t="s">
        <v>44</v>
      </c>
      <c r="D108" s="8" t="s">
        <v>7</v>
      </c>
      <c r="E108" s="8" t="s">
        <v>58</v>
      </c>
      <c r="F108" s="8">
        <v>6.0795000000000003</v>
      </c>
      <c r="G108" s="15">
        <v>1</v>
      </c>
      <c r="H108" s="8" t="s">
        <v>1211</v>
      </c>
    </row>
    <row r="109" spans="1:8" x14ac:dyDescent="0.25">
      <c r="A109" s="3">
        <v>1796</v>
      </c>
      <c r="B109" s="13" t="s">
        <v>623</v>
      </c>
      <c r="C109" s="8" t="s">
        <v>624</v>
      </c>
      <c r="D109" s="8" t="s">
        <v>7</v>
      </c>
      <c r="E109" s="8" t="s">
        <v>58</v>
      </c>
      <c r="F109" s="8">
        <v>6.0937000000000001</v>
      </c>
      <c r="G109" s="15">
        <v>1</v>
      </c>
      <c r="H109" s="8" t="s">
        <v>1211</v>
      </c>
    </row>
    <row r="110" spans="1:8" ht="15" customHeight="1" x14ac:dyDescent="0.25">
      <c r="A110" s="3">
        <v>1515</v>
      </c>
      <c r="B110" s="13" t="s">
        <v>433</v>
      </c>
      <c r="C110" s="8" t="s">
        <v>434</v>
      </c>
      <c r="D110" s="8" t="s">
        <v>50</v>
      </c>
      <c r="E110" s="8" t="s">
        <v>65</v>
      </c>
      <c r="F110" s="8">
        <v>6.2169999999999996</v>
      </c>
      <c r="G110" s="15">
        <v>1</v>
      </c>
      <c r="H110" s="8" t="s">
        <v>1211</v>
      </c>
    </row>
    <row r="111" spans="1:8" x14ac:dyDescent="0.25">
      <c r="A111" s="3">
        <v>1568</v>
      </c>
      <c r="B111" s="13" t="s">
        <v>500</v>
      </c>
      <c r="C111" s="8" t="s">
        <v>501</v>
      </c>
      <c r="D111" s="8" t="s">
        <v>50</v>
      </c>
      <c r="E111" s="8" t="s">
        <v>96</v>
      </c>
      <c r="F111" s="8">
        <v>6.5537000000000001</v>
      </c>
      <c r="G111" s="15">
        <v>1</v>
      </c>
      <c r="H111" s="8" t="s">
        <v>1211</v>
      </c>
    </row>
    <row r="112" spans="1:8" ht="15" customHeight="1" x14ac:dyDescent="0.25">
      <c r="A112" s="3">
        <v>3388</v>
      </c>
      <c r="B112" s="13" t="s">
        <v>1199</v>
      </c>
      <c r="C112" s="8" t="s">
        <v>44</v>
      </c>
      <c r="D112" s="8" t="s">
        <v>7</v>
      </c>
      <c r="E112" s="8" t="s">
        <v>21</v>
      </c>
      <c r="F112" s="8">
        <v>6.9180000000000001</v>
      </c>
      <c r="G112" s="15">
        <v>1</v>
      </c>
      <c r="H112" s="8" t="s">
        <v>1211</v>
      </c>
    </row>
    <row r="113" spans="1:8" x14ac:dyDescent="0.25">
      <c r="A113" s="3">
        <v>1877</v>
      </c>
      <c r="B113" s="13" t="s">
        <v>659</v>
      </c>
      <c r="C113" s="8" t="s">
        <v>660</v>
      </c>
      <c r="D113" s="8" t="s">
        <v>7</v>
      </c>
      <c r="E113" s="8" t="s">
        <v>8</v>
      </c>
      <c r="F113" s="8">
        <v>6.9539</v>
      </c>
      <c r="G113" s="15">
        <v>1</v>
      </c>
      <c r="H113" s="8" t="s">
        <v>1211</v>
      </c>
    </row>
    <row r="114" spans="1:8" ht="15" customHeight="1" x14ac:dyDescent="0.25">
      <c r="A114" s="3">
        <v>1507</v>
      </c>
      <c r="B114" s="13" t="s">
        <v>420</v>
      </c>
      <c r="C114" s="8" t="s">
        <v>421</v>
      </c>
      <c r="D114" s="8" t="s">
        <v>13</v>
      </c>
      <c r="E114" s="8" t="s">
        <v>21</v>
      </c>
      <c r="F114" s="8">
        <v>7.2272999999999996</v>
      </c>
      <c r="G114" s="15">
        <v>1</v>
      </c>
      <c r="H114" s="8" t="s">
        <v>1214</v>
      </c>
    </row>
    <row r="115" spans="1:8" ht="15" customHeight="1" x14ac:dyDescent="0.25">
      <c r="A115" s="3">
        <v>1871</v>
      </c>
      <c r="B115" s="13" t="s">
        <v>656</v>
      </c>
      <c r="C115" s="8" t="s">
        <v>657</v>
      </c>
      <c r="D115" s="8" t="s">
        <v>50</v>
      </c>
      <c r="E115" s="8" t="s">
        <v>96</v>
      </c>
      <c r="F115" s="8">
        <v>7.2472000000000003</v>
      </c>
      <c r="G115" s="15">
        <v>1</v>
      </c>
      <c r="H115" s="8" t="s">
        <v>1211</v>
      </c>
    </row>
    <row r="116" spans="1:8" ht="15" customHeight="1" x14ac:dyDescent="0.25">
      <c r="A116" s="3">
        <v>2920</v>
      </c>
      <c r="B116" s="13" t="s">
        <v>1045</v>
      </c>
      <c r="C116" s="8" t="s">
        <v>1046</v>
      </c>
      <c r="D116" s="8" t="s">
        <v>50</v>
      </c>
      <c r="E116" s="8" t="s">
        <v>96</v>
      </c>
      <c r="F116" s="8">
        <v>7.3758999999999997</v>
      </c>
      <c r="G116" s="15">
        <v>1</v>
      </c>
      <c r="H116" s="8" t="s">
        <v>1211</v>
      </c>
    </row>
    <row r="117" spans="1:8" ht="15" customHeight="1" x14ac:dyDescent="0.25">
      <c r="A117" s="3">
        <v>3070</v>
      </c>
      <c r="B117" s="13" t="s">
        <v>1086</v>
      </c>
      <c r="C117" s="8" t="s">
        <v>1087</v>
      </c>
      <c r="D117" s="8" t="s">
        <v>13</v>
      </c>
      <c r="E117" s="8" t="s">
        <v>58</v>
      </c>
      <c r="F117" s="8">
        <v>7.4402999999999997</v>
      </c>
      <c r="G117" s="15">
        <v>1</v>
      </c>
      <c r="H117" s="8" t="s">
        <v>1210</v>
      </c>
    </row>
    <row r="118" spans="1:8" ht="15" customHeight="1" x14ac:dyDescent="0.25">
      <c r="A118" s="3">
        <v>1851</v>
      </c>
      <c r="B118" s="13" t="s">
        <v>646</v>
      </c>
      <c r="C118" s="8" t="s">
        <v>647</v>
      </c>
      <c r="D118" s="8" t="s">
        <v>50</v>
      </c>
      <c r="E118" s="8" t="s">
        <v>36</v>
      </c>
      <c r="F118" s="8">
        <v>7.7115999999999998</v>
      </c>
      <c r="G118" s="15">
        <v>1</v>
      </c>
      <c r="H118" s="8" t="s">
        <v>1211</v>
      </c>
    </row>
    <row r="119" spans="1:8" ht="15" customHeight="1" x14ac:dyDescent="0.25">
      <c r="A119" s="3">
        <v>1616</v>
      </c>
      <c r="B119" s="13" t="s">
        <v>527</v>
      </c>
      <c r="C119" s="8" t="s">
        <v>528</v>
      </c>
      <c r="D119" s="8" t="s">
        <v>50</v>
      </c>
      <c r="E119" s="8" t="s">
        <v>65</v>
      </c>
      <c r="F119" s="8">
        <v>7.7557</v>
      </c>
      <c r="G119" s="15">
        <v>1</v>
      </c>
      <c r="H119" s="8" t="s">
        <v>1211</v>
      </c>
    </row>
    <row r="120" spans="1:8" ht="15" customHeight="1" x14ac:dyDescent="0.25">
      <c r="A120" s="3">
        <v>3382</v>
      </c>
      <c r="B120" s="13" t="s">
        <v>1188</v>
      </c>
      <c r="C120" s="8" t="s">
        <v>1189</v>
      </c>
      <c r="D120" s="8" t="s">
        <v>50</v>
      </c>
      <c r="E120" s="8" t="s">
        <v>65</v>
      </c>
      <c r="F120" s="8">
        <v>7.7648999999999999</v>
      </c>
      <c r="G120" s="15">
        <v>1</v>
      </c>
      <c r="H120" s="8" t="s">
        <v>1211</v>
      </c>
    </row>
    <row r="121" spans="1:8" ht="15" customHeight="1" x14ac:dyDescent="0.25">
      <c r="A121" s="3">
        <v>1581</v>
      </c>
      <c r="B121" s="13" t="s">
        <v>509</v>
      </c>
      <c r="C121" s="8" t="s">
        <v>510</v>
      </c>
      <c r="D121" s="8" t="s">
        <v>7</v>
      </c>
      <c r="E121" s="8" t="s">
        <v>8</v>
      </c>
      <c r="F121" s="8">
        <v>7.7827000000000002</v>
      </c>
      <c r="G121" s="15">
        <v>1</v>
      </c>
      <c r="H121" s="8" t="s">
        <v>1211</v>
      </c>
    </row>
    <row r="122" spans="1:8" ht="22.5" x14ac:dyDescent="0.25">
      <c r="A122" s="3">
        <v>2913</v>
      </c>
      <c r="B122" s="13" t="s">
        <v>1037</v>
      </c>
      <c r="C122" s="8" t="s">
        <v>1038</v>
      </c>
      <c r="D122" s="8" t="s">
        <v>7</v>
      </c>
      <c r="E122" s="8" t="s">
        <v>8</v>
      </c>
      <c r="F122" s="8">
        <v>7.8228999999999997</v>
      </c>
      <c r="G122" s="15">
        <v>1</v>
      </c>
      <c r="H122" s="8" t="s">
        <v>1213</v>
      </c>
    </row>
    <row r="123" spans="1:8" x14ac:dyDescent="0.25">
      <c r="A123" s="3">
        <v>3207</v>
      </c>
      <c r="B123" s="13" t="s">
        <v>1147</v>
      </c>
      <c r="C123" s="8" t="s">
        <v>1148</v>
      </c>
      <c r="D123" s="8" t="s">
        <v>7</v>
      </c>
      <c r="E123" s="8" t="s">
        <v>58</v>
      </c>
      <c r="F123" s="8">
        <v>7.8329000000000004</v>
      </c>
      <c r="G123" s="15">
        <v>1</v>
      </c>
      <c r="H123" s="8" t="s">
        <v>1211</v>
      </c>
    </row>
    <row r="124" spans="1:8" ht="22.5" x14ac:dyDescent="0.25">
      <c r="A124" s="10">
        <v>2053</v>
      </c>
      <c r="B124" s="14" t="s">
        <v>770</v>
      </c>
      <c r="C124" s="11" t="s">
        <v>121</v>
      </c>
      <c r="D124" s="11" t="s">
        <v>13</v>
      </c>
      <c r="E124" s="11" t="s">
        <v>184</v>
      </c>
      <c r="F124" s="11">
        <v>7.8752000000000004</v>
      </c>
      <c r="G124" s="10">
        <v>1</v>
      </c>
      <c r="H124" s="11"/>
    </row>
    <row r="125" spans="1:8" ht="22.5" x14ac:dyDescent="0.25">
      <c r="A125" s="3">
        <v>1211</v>
      </c>
      <c r="B125" s="13" t="s">
        <v>149</v>
      </c>
      <c r="C125" s="8" t="s">
        <v>150</v>
      </c>
      <c r="D125" s="8" t="s">
        <v>7</v>
      </c>
      <c r="E125" s="8" t="s">
        <v>21</v>
      </c>
      <c r="F125" s="8">
        <v>7.8989000000000003</v>
      </c>
      <c r="G125" s="15">
        <v>1</v>
      </c>
      <c r="H125" s="8" t="s">
        <v>1213</v>
      </c>
    </row>
    <row r="126" spans="1:8" ht="15" customHeight="1" x14ac:dyDescent="0.25">
      <c r="A126" s="3">
        <v>1380</v>
      </c>
      <c r="B126" s="13" t="s">
        <v>325</v>
      </c>
      <c r="C126" s="8" t="s">
        <v>326</v>
      </c>
      <c r="D126" s="8" t="s">
        <v>7</v>
      </c>
      <c r="E126" s="8" t="s">
        <v>21</v>
      </c>
      <c r="F126" s="8">
        <v>7.99</v>
      </c>
      <c r="G126" s="15">
        <v>1</v>
      </c>
      <c r="H126" s="8" t="s">
        <v>1211</v>
      </c>
    </row>
    <row r="127" spans="1:8" ht="15" customHeight="1" x14ac:dyDescent="0.25">
      <c r="A127" s="3">
        <v>3217</v>
      </c>
      <c r="B127" s="13" t="s">
        <v>1152</v>
      </c>
      <c r="C127" s="8" t="s">
        <v>1153</v>
      </c>
      <c r="D127" s="8" t="s">
        <v>50</v>
      </c>
      <c r="E127" s="8" t="s">
        <v>36</v>
      </c>
      <c r="F127" s="8">
        <v>7.9904000000000002</v>
      </c>
      <c r="G127" s="15">
        <v>1</v>
      </c>
      <c r="H127" s="8" t="s">
        <v>1213</v>
      </c>
    </row>
    <row r="128" spans="1:8" ht="22.5" x14ac:dyDescent="0.25">
      <c r="A128" s="3">
        <v>2216</v>
      </c>
      <c r="B128" s="13" t="s">
        <v>881</v>
      </c>
      <c r="C128" s="8" t="s">
        <v>882</v>
      </c>
      <c r="D128" s="8" t="s">
        <v>13</v>
      </c>
      <c r="E128" s="8" t="s">
        <v>14</v>
      </c>
      <c r="F128" s="8">
        <v>7.9946999999999999</v>
      </c>
      <c r="G128" s="15">
        <v>1</v>
      </c>
      <c r="H128" s="8" t="s">
        <v>1213</v>
      </c>
    </row>
    <row r="129" spans="1:8" ht="15" customHeight="1" x14ac:dyDescent="0.25">
      <c r="A129" s="3">
        <v>2890</v>
      </c>
      <c r="B129" s="13" t="s">
        <v>1033</v>
      </c>
      <c r="C129" s="8" t="s">
        <v>1034</v>
      </c>
      <c r="D129" s="8" t="s">
        <v>50</v>
      </c>
      <c r="E129" s="8" t="s">
        <v>36</v>
      </c>
      <c r="F129" s="8">
        <v>7.9969000000000001</v>
      </c>
      <c r="G129" s="15">
        <v>1</v>
      </c>
      <c r="H129" s="8" t="s">
        <v>1213</v>
      </c>
    </row>
    <row r="130" spans="1:8" ht="15" customHeight="1" x14ac:dyDescent="0.25">
      <c r="A130" s="3">
        <v>2868</v>
      </c>
      <c r="B130" s="13" t="s">
        <v>844</v>
      </c>
      <c r="C130" s="8" t="s">
        <v>1023</v>
      </c>
      <c r="D130" s="8" t="s">
        <v>50</v>
      </c>
      <c r="E130" s="8" t="s">
        <v>36</v>
      </c>
      <c r="F130" s="8">
        <v>7.9981999999999998</v>
      </c>
      <c r="G130" s="15">
        <v>1</v>
      </c>
      <c r="H130" s="8" t="s">
        <v>1211</v>
      </c>
    </row>
    <row r="131" spans="1:8" x14ac:dyDescent="0.25">
      <c r="A131" s="3">
        <v>1386</v>
      </c>
      <c r="B131" s="13" t="s">
        <v>333</v>
      </c>
      <c r="C131" s="8" t="s">
        <v>334</v>
      </c>
      <c r="D131" s="8" t="s">
        <v>50</v>
      </c>
      <c r="E131" s="8" t="s">
        <v>36</v>
      </c>
      <c r="F131" s="8">
        <v>8.0004000000000008</v>
      </c>
      <c r="G131" s="15">
        <v>1</v>
      </c>
      <c r="H131" s="8" t="s">
        <v>1211</v>
      </c>
    </row>
    <row r="132" spans="1:8" x14ac:dyDescent="0.25">
      <c r="A132" s="3">
        <v>1516</v>
      </c>
      <c r="B132" s="13" t="s">
        <v>435</v>
      </c>
      <c r="C132" s="8" t="s">
        <v>436</v>
      </c>
      <c r="D132" s="8" t="s">
        <v>7</v>
      </c>
      <c r="E132" s="8" t="s">
        <v>8</v>
      </c>
      <c r="F132" s="8">
        <v>8.0121000000000002</v>
      </c>
      <c r="G132" s="15">
        <v>1</v>
      </c>
      <c r="H132" s="8" t="s">
        <v>1211</v>
      </c>
    </row>
    <row r="133" spans="1:8" ht="15" customHeight="1" x14ac:dyDescent="0.25">
      <c r="A133" s="3">
        <v>1564</v>
      </c>
      <c r="B133" s="13" t="s">
        <v>494</v>
      </c>
      <c r="C133" s="8" t="s">
        <v>495</v>
      </c>
      <c r="D133" s="8" t="s">
        <v>50</v>
      </c>
      <c r="E133" s="8" t="s">
        <v>96</v>
      </c>
      <c r="F133" s="8">
        <v>8.0777000000000001</v>
      </c>
      <c r="G133" s="15">
        <v>1</v>
      </c>
      <c r="H133" s="8" t="s">
        <v>1211</v>
      </c>
    </row>
    <row r="134" spans="1:8" ht="22.5" x14ac:dyDescent="0.25">
      <c r="A134" s="3">
        <v>1589</v>
      </c>
      <c r="B134" s="13" t="s">
        <v>517</v>
      </c>
      <c r="C134" s="8" t="s">
        <v>363</v>
      </c>
      <c r="D134" s="8" t="s">
        <v>50</v>
      </c>
      <c r="E134" s="8" t="s">
        <v>36</v>
      </c>
      <c r="F134" s="8">
        <v>8.0833999999999993</v>
      </c>
      <c r="G134" s="15">
        <v>1</v>
      </c>
      <c r="H134" s="8" t="s">
        <v>1213</v>
      </c>
    </row>
    <row r="135" spans="1:8" x14ac:dyDescent="0.25">
      <c r="A135" s="3">
        <v>3377</v>
      </c>
      <c r="B135" s="13" t="s">
        <v>1178</v>
      </c>
      <c r="C135" s="8" t="s">
        <v>1179</v>
      </c>
      <c r="D135" s="8" t="s">
        <v>50</v>
      </c>
      <c r="E135" s="8" t="s">
        <v>53</v>
      </c>
      <c r="F135" s="8">
        <v>8.0963999999999992</v>
      </c>
      <c r="G135" s="15">
        <v>1</v>
      </c>
      <c r="H135" s="8" t="s">
        <v>1213</v>
      </c>
    </row>
    <row r="136" spans="1:8" x14ac:dyDescent="0.25">
      <c r="A136" s="3">
        <v>1376</v>
      </c>
      <c r="B136" s="13" t="s">
        <v>321</v>
      </c>
      <c r="C136" s="8" t="s">
        <v>322</v>
      </c>
      <c r="D136" s="8" t="s">
        <v>7</v>
      </c>
      <c r="E136" s="8" t="s">
        <v>21</v>
      </c>
      <c r="F136" s="8">
        <v>8.1410999999999998</v>
      </c>
      <c r="G136" s="15">
        <v>1</v>
      </c>
      <c r="H136" s="8" t="s">
        <v>1213</v>
      </c>
    </row>
    <row r="137" spans="1:8" ht="22.5" x14ac:dyDescent="0.25">
      <c r="A137" s="3">
        <v>1176</v>
      </c>
      <c r="B137" s="13" t="s">
        <v>108</v>
      </c>
      <c r="C137" s="8" t="s">
        <v>44</v>
      </c>
      <c r="D137" s="8" t="s">
        <v>7</v>
      </c>
      <c r="E137" s="8" t="s">
        <v>58</v>
      </c>
      <c r="F137" s="8">
        <v>8.1893999999999991</v>
      </c>
      <c r="G137" s="15">
        <v>1</v>
      </c>
      <c r="H137" s="8" t="s">
        <v>1211</v>
      </c>
    </row>
    <row r="138" spans="1:8" ht="15" customHeight="1" x14ac:dyDescent="0.25">
      <c r="A138" s="3">
        <v>1184</v>
      </c>
      <c r="B138" s="13" t="s">
        <v>120</v>
      </c>
      <c r="C138" s="8" t="s">
        <v>121</v>
      </c>
      <c r="D138" s="8" t="s">
        <v>7</v>
      </c>
      <c r="E138" s="8" t="s">
        <v>8</v>
      </c>
      <c r="F138" s="8">
        <v>8.2126000000000001</v>
      </c>
      <c r="G138" s="15">
        <v>1</v>
      </c>
      <c r="H138" s="8" t="s">
        <v>1211</v>
      </c>
    </row>
    <row r="139" spans="1:8" ht="22.5" x14ac:dyDescent="0.25">
      <c r="A139" s="3">
        <v>2400</v>
      </c>
      <c r="B139" s="13" t="s">
        <v>942</v>
      </c>
      <c r="C139" s="8" t="s">
        <v>943</v>
      </c>
      <c r="D139" s="8" t="s">
        <v>50</v>
      </c>
      <c r="E139" s="8" t="s">
        <v>36</v>
      </c>
      <c r="F139" s="8">
        <v>8.2271000000000001</v>
      </c>
      <c r="G139" s="15">
        <v>1</v>
      </c>
      <c r="H139" s="8" t="s">
        <v>1211</v>
      </c>
    </row>
    <row r="140" spans="1:8" ht="15" customHeight="1" x14ac:dyDescent="0.25">
      <c r="A140" s="3">
        <v>1393</v>
      </c>
      <c r="B140" s="13" t="s">
        <v>341</v>
      </c>
      <c r="C140" s="8" t="s">
        <v>342</v>
      </c>
      <c r="D140" s="8" t="s">
        <v>13</v>
      </c>
      <c r="E140" s="8" t="s">
        <v>107</v>
      </c>
      <c r="F140" s="8">
        <v>8.2424999999999997</v>
      </c>
      <c r="G140" s="15">
        <v>1</v>
      </c>
      <c r="H140" s="8" t="s">
        <v>1213</v>
      </c>
    </row>
    <row r="141" spans="1:8" x14ac:dyDescent="0.25">
      <c r="A141" s="3">
        <v>1394</v>
      </c>
      <c r="B141" s="13" t="s">
        <v>343</v>
      </c>
      <c r="C141" s="8" t="s">
        <v>344</v>
      </c>
      <c r="D141" s="8" t="s">
        <v>13</v>
      </c>
      <c r="E141" s="8" t="s">
        <v>14</v>
      </c>
      <c r="F141" s="8">
        <v>8.2439</v>
      </c>
      <c r="G141" s="15">
        <v>1</v>
      </c>
      <c r="H141" s="8" t="s">
        <v>1211</v>
      </c>
    </row>
    <row r="142" spans="1:8" x14ac:dyDescent="0.25">
      <c r="A142" s="3">
        <v>1566</v>
      </c>
      <c r="B142" s="13" t="s">
        <v>498</v>
      </c>
      <c r="C142" s="8" t="s">
        <v>499</v>
      </c>
      <c r="D142" s="8" t="s">
        <v>50</v>
      </c>
      <c r="E142" s="8" t="s">
        <v>65</v>
      </c>
      <c r="F142" s="8">
        <v>8.2607999999999997</v>
      </c>
      <c r="G142" s="15">
        <v>1</v>
      </c>
      <c r="H142" s="8" t="s">
        <v>1211</v>
      </c>
    </row>
    <row r="143" spans="1:8" x14ac:dyDescent="0.25">
      <c r="A143" s="3">
        <v>2226</v>
      </c>
      <c r="B143" s="13" t="s">
        <v>889</v>
      </c>
      <c r="C143" s="8" t="s">
        <v>890</v>
      </c>
      <c r="D143" s="8" t="s">
        <v>50</v>
      </c>
      <c r="E143" s="8" t="s">
        <v>21</v>
      </c>
      <c r="F143" s="8">
        <v>8.3323999999999998</v>
      </c>
      <c r="G143" s="15">
        <v>1</v>
      </c>
      <c r="H143" s="8" t="s">
        <v>1211</v>
      </c>
    </row>
    <row r="144" spans="1:8" ht="15" customHeight="1" x14ac:dyDescent="0.25">
      <c r="A144" s="3">
        <v>3386</v>
      </c>
      <c r="B144" s="13" t="s">
        <v>1195</v>
      </c>
      <c r="C144" s="8" t="s">
        <v>1196</v>
      </c>
      <c r="D144" s="8" t="s">
        <v>7</v>
      </c>
      <c r="E144" s="8" t="s">
        <v>58</v>
      </c>
      <c r="F144" s="8">
        <v>8.4819999999999993</v>
      </c>
      <c r="G144" s="15">
        <v>1</v>
      </c>
      <c r="H144" s="8" t="s">
        <v>1211</v>
      </c>
    </row>
    <row r="145" spans="1:8" ht="15" customHeight="1" x14ac:dyDescent="0.25">
      <c r="A145" s="3">
        <v>1708</v>
      </c>
      <c r="B145" s="13" t="s">
        <v>589</v>
      </c>
      <c r="C145" s="8" t="s">
        <v>590</v>
      </c>
      <c r="D145" s="8" t="s">
        <v>7</v>
      </c>
      <c r="E145" s="8" t="s">
        <v>21</v>
      </c>
      <c r="F145" s="8">
        <v>8.5350000000000001</v>
      </c>
      <c r="G145" s="15">
        <v>1</v>
      </c>
      <c r="H145" s="8" t="s">
        <v>1211</v>
      </c>
    </row>
    <row r="146" spans="1:8" x14ac:dyDescent="0.25">
      <c r="A146" s="3">
        <v>2199</v>
      </c>
      <c r="B146" s="13" t="s">
        <v>862</v>
      </c>
      <c r="C146" s="8" t="s">
        <v>863</v>
      </c>
      <c r="D146" s="8" t="s">
        <v>7</v>
      </c>
      <c r="E146" s="8" t="s">
        <v>58</v>
      </c>
      <c r="F146" s="8">
        <v>8.6001999999999992</v>
      </c>
      <c r="G146" s="15">
        <v>1</v>
      </c>
      <c r="H146" s="8" t="s">
        <v>1213</v>
      </c>
    </row>
    <row r="147" spans="1:8" ht="22.5" x14ac:dyDescent="0.25">
      <c r="A147" s="3">
        <v>1434</v>
      </c>
      <c r="B147" s="13" t="s">
        <v>358</v>
      </c>
      <c r="C147" s="8" t="s">
        <v>359</v>
      </c>
      <c r="D147" s="8" t="s">
        <v>50</v>
      </c>
      <c r="E147" s="8" t="s">
        <v>65</v>
      </c>
      <c r="F147" s="8">
        <v>8.6524000000000001</v>
      </c>
      <c r="G147" s="15">
        <v>1</v>
      </c>
      <c r="H147" s="8" t="s">
        <v>1211</v>
      </c>
    </row>
    <row r="148" spans="1:8" x14ac:dyDescent="0.25">
      <c r="A148" s="3">
        <v>1595</v>
      </c>
      <c r="B148" s="13" t="s">
        <v>349</v>
      </c>
      <c r="C148" s="8" t="s">
        <v>521</v>
      </c>
      <c r="D148" s="8" t="s">
        <v>7</v>
      </c>
      <c r="E148" s="8" t="s">
        <v>58</v>
      </c>
      <c r="F148" s="8">
        <v>8.6687999999999992</v>
      </c>
      <c r="G148" s="15">
        <v>1</v>
      </c>
      <c r="H148" s="8" t="s">
        <v>1213</v>
      </c>
    </row>
    <row r="149" spans="1:8" ht="15" customHeight="1" x14ac:dyDescent="0.25">
      <c r="A149" s="3">
        <v>2923</v>
      </c>
      <c r="B149" s="13" t="s">
        <v>1050</v>
      </c>
      <c r="C149" s="8" t="s">
        <v>1051</v>
      </c>
      <c r="D149" s="8" t="s">
        <v>50</v>
      </c>
      <c r="E149" s="8" t="s">
        <v>36</v>
      </c>
      <c r="F149" s="8">
        <v>8.8947000000000003</v>
      </c>
      <c r="G149" s="15">
        <v>1</v>
      </c>
      <c r="H149" s="8" t="s">
        <v>1213</v>
      </c>
    </row>
    <row r="150" spans="1:8" ht="15" customHeight="1" x14ac:dyDescent="0.25">
      <c r="A150" s="3">
        <v>3387</v>
      </c>
      <c r="B150" s="13" t="s">
        <v>1197</v>
      </c>
      <c r="C150" s="8" t="s">
        <v>1198</v>
      </c>
      <c r="D150" s="8" t="s">
        <v>7</v>
      </c>
      <c r="E150" s="8" t="s">
        <v>58</v>
      </c>
      <c r="F150" s="8">
        <v>8.9154</v>
      </c>
      <c r="G150" s="15">
        <v>1</v>
      </c>
      <c r="H150" s="8" t="s">
        <v>1211</v>
      </c>
    </row>
    <row r="151" spans="1:8" ht="15" customHeight="1" x14ac:dyDescent="0.25">
      <c r="A151" s="3">
        <v>2230</v>
      </c>
      <c r="B151" s="13" t="s">
        <v>892</v>
      </c>
      <c r="C151" s="8" t="s">
        <v>893</v>
      </c>
      <c r="D151" s="8" t="s">
        <v>7</v>
      </c>
      <c r="E151" s="8" t="s">
        <v>21</v>
      </c>
      <c r="F151" s="8">
        <v>8.9695</v>
      </c>
      <c r="G151" s="15">
        <v>1</v>
      </c>
      <c r="H151" s="8" t="s">
        <v>1213</v>
      </c>
    </row>
    <row r="152" spans="1:8" ht="22.5" x14ac:dyDescent="0.25">
      <c r="A152" s="3">
        <v>3406</v>
      </c>
      <c r="B152" s="13" t="s">
        <v>1204</v>
      </c>
      <c r="C152" s="8" t="s">
        <v>1205</v>
      </c>
      <c r="D152" s="8" t="s">
        <v>7</v>
      </c>
      <c r="E152" s="8" t="s">
        <v>58</v>
      </c>
      <c r="F152" s="8">
        <v>8.9697999999999993</v>
      </c>
      <c r="G152" s="15">
        <v>1</v>
      </c>
      <c r="H152" s="8" t="s">
        <v>1211</v>
      </c>
    </row>
    <row r="153" spans="1:8" x14ac:dyDescent="0.25">
      <c r="A153" s="3">
        <v>1959</v>
      </c>
      <c r="B153" s="13" t="s">
        <v>709</v>
      </c>
      <c r="C153" s="8" t="s">
        <v>710</v>
      </c>
      <c r="D153" s="8" t="s">
        <v>7</v>
      </c>
      <c r="E153" s="8" t="s">
        <v>58</v>
      </c>
      <c r="F153" s="8">
        <v>9.0101999999999993</v>
      </c>
      <c r="G153" s="15">
        <v>1</v>
      </c>
      <c r="H153" s="8" t="s">
        <v>1211</v>
      </c>
    </row>
    <row r="154" spans="1:8" x14ac:dyDescent="0.25">
      <c r="A154" s="3">
        <v>2565</v>
      </c>
      <c r="B154" s="13" t="s">
        <v>349</v>
      </c>
      <c r="C154" s="8" t="s">
        <v>998</v>
      </c>
      <c r="D154" s="8" t="s">
        <v>7</v>
      </c>
      <c r="E154" s="8" t="s">
        <v>58</v>
      </c>
      <c r="F154" s="8">
        <v>9.0744000000000007</v>
      </c>
      <c r="G154" s="15">
        <v>1</v>
      </c>
      <c r="H154" s="8" t="s">
        <v>1213</v>
      </c>
    </row>
    <row r="155" spans="1:8" x14ac:dyDescent="0.25">
      <c r="A155" s="3">
        <v>1628</v>
      </c>
      <c r="B155" s="13" t="s">
        <v>537</v>
      </c>
      <c r="C155" s="8" t="s">
        <v>538</v>
      </c>
      <c r="D155" s="8" t="s">
        <v>13</v>
      </c>
      <c r="E155" s="8" t="s">
        <v>374</v>
      </c>
      <c r="F155" s="8">
        <v>9.1403999999999996</v>
      </c>
      <c r="G155" s="15">
        <v>1</v>
      </c>
      <c r="H155" s="8" t="s">
        <v>1211</v>
      </c>
    </row>
    <row r="156" spans="1:8" x14ac:dyDescent="0.25">
      <c r="A156" s="3">
        <v>1850</v>
      </c>
      <c r="B156" s="13" t="s">
        <v>644</v>
      </c>
      <c r="C156" s="8" t="s">
        <v>645</v>
      </c>
      <c r="D156" s="8" t="s">
        <v>7</v>
      </c>
      <c r="E156" s="8" t="s">
        <v>58</v>
      </c>
      <c r="F156" s="8">
        <v>9.1974</v>
      </c>
      <c r="G156" s="15">
        <v>1</v>
      </c>
      <c r="H156" s="8" t="s">
        <v>1213</v>
      </c>
    </row>
    <row r="157" spans="1:8" ht="15" customHeight="1" x14ac:dyDescent="0.25">
      <c r="A157" s="3">
        <v>1831</v>
      </c>
      <c r="B157" s="13" t="s">
        <v>627</v>
      </c>
      <c r="C157" s="8" t="s">
        <v>628</v>
      </c>
      <c r="D157" s="8" t="s">
        <v>13</v>
      </c>
      <c r="E157" s="8" t="s">
        <v>184</v>
      </c>
      <c r="F157" s="8">
        <v>9.2759</v>
      </c>
      <c r="G157" s="15">
        <v>1</v>
      </c>
      <c r="H157" s="8" t="s">
        <v>1211</v>
      </c>
    </row>
    <row r="158" spans="1:8" ht="15" customHeight="1" x14ac:dyDescent="0.25">
      <c r="A158" s="3">
        <v>2915</v>
      </c>
      <c r="B158" s="13" t="s">
        <v>1041</v>
      </c>
      <c r="C158" s="8" t="s">
        <v>1042</v>
      </c>
      <c r="D158" s="8" t="s">
        <v>13</v>
      </c>
      <c r="E158" s="8" t="s">
        <v>58</v>
      </c>
      <c r="F158" s="8">
        <v>9.2951999999999995</v>
      </c>
      <c r="G158" s="15">
        <v>1</v>
      </c>
      <c r="H158" s="8" t="s">
        <v>1212</v>
      </c>
    </row>
    <row r="159" spans="1:8" x14ac:dyDescent="0.25">
      <c r="A159" s="3">
        <v>1706</v>
      </c>
      <c r="B159" s="13" t="s">
        <v>585</v>
      </c>
      <c r="C159" s="8" t="s">
        <v>586</v>
      </c>
      <c r="D159" s="8" t="s">
        <v>50</v>
      </c>
      <c r="E159" s="8" t="s">
        <v>36</v>
      </c>
      <c r="F159" s="8">
        <v>9.3881999999999994</v>
      </c>
      <c r="G159" s="15">
        <v>1</v>
      </c>
      <c r="H159" s="8" t="s">
        <v>1213</v>
      </c>
    </row>
    <row r="160" spans="1:8" x14ac:dyDescent="0.25">
      <c r="A160" s="3">
        <v>2086</v>
      </c>
      <c r="B160" s="13" t="s">
        <v>795</v>
      </c>
      <c r="C160" s="8" t="s">
        <v>796</v>
      </c>
      <c r="D160" s="8" t="s">
        <v>7</v>
      </c>
      <c r="E160" s="8" t="s">
        <v>58</v>
      </c>
      <c r="F160" s="8">
        <v>9.4824999999999999</v>
      </c>
      <c r="G160" s="15">
        <v>1</v>
      </c>
      <c r="H160" s="8" t="s">
        <v>1211</v>
      </c>
    </row>
    <row r="161" spans="1:8" x14ac:dyDescent="0.25">
      <c r="A161" s="3">
        <v>2912</v>
      </c>
      <c r="B161" s="13" t="s">
        <v>349</v>
      </c>
      <c r="C161" s="8" t="s">
        <v>807</v>
      </c>
      <c r="D161" s="8" t="s">
        <v>50</v>
      </c>
      <c r="E161" s="8" t="s">
        <v>65</v>
      </c>
      <c r="F161" s="8">
        <v>9.5145999999999997</v>
      </c>
      <c r="G161" s="15">
        <v>1</v>
      </c>
      <c r="H161" s="8" t="s">
        <v>1211</v>
      </c>
    </row>
    <row r="162" spans="1:8" ht="15" customHeight="1" x14ac:dyDescent="0.25">
      <c r="A162" s="3">
        <v>1742</v>
      </c>
      <c r="B162" s="13" t="s">
        <v>618</v>
      </c>
      <c r="C162" s="8" t="s">
        <v>619</v>
      </c>
      <c r="D162" s="8" t="s">
        <v>13</v>
      </c>
      <c r="E162" s="8" t="s">
        <v>184</v>
      </c>
      <c r="F162" s="8">
        <v>9.6539000000000001</v>
      </c>
      <c r="G162" s="15">
        <v>1</v>
      </c>
      <c r="H162" s="8" t="s">
        <v>1213</v>
      </c>
    </row>
    <row r="163" spans="1:8" ht="15" customHeight="1" x14ac:dyDescent="0.25">
      <c r="A163" s="3">
        <v>1707</v>
      </c>
      <c r="B163" s="13" t="s">
        <v>587</v>
      </c>
      <c r="C163" s="8" t="s">
        <v>588</v>
      </c>
      <c r="D163" s="8" t="s">
        <v>50</v>
      </c>
      <c r="E163" s="8" t="s">
        <v>36</v>
      </c>
      <c r="F163" s="8">
        <v>9.7256999999999998</v>
      </c>
      <c r="G163" s="15">
        <v>1</v>
      </c>
      <c r="H163" s="8" t="s">
        <v>1211</v>
      </c>
    </row>
    <row r="164" spans="1:8" ht="15" customHeight="1" x14ac:dyDescent="0.25">
      <c r="A164" s="3">
        <v>1636</v>
      </c>
      <c r="B164" s="13" t="s">
        <v>543</v>
      </c>
      <c r="C164" s="8" t="s">
        <v>544</v>
      </c>
      <c r="D164" s="8" t="s">
        <v>7</v>
      </c>
      <c r="E164" s="8" t="s">
        <v>21</v>
      </c>
      <c r="F164" s="8">
        <v>9.7573000000000008</v>
      </c>
      <c r="G164" s="15">
        <v>1</v>
      </c>
      <c r="H164" s="8" t="s">
        <v>1211</v>
      </c>
    </row>
    <row r="165" spans="1:8" ht="15" customHeight="1" x14ac:dyDescent="0.25">
      <c r="A165" s="3">
        <v>3052</v>
      </c>
      <c r="B165" s="13" t="s">
        <v>1078</v>
      </c>
      <c r="C165" s="8" t="s">
        <v>1079</v>
      </c>
      <c r="D165" s="8" t="s">
        <v>7</v>
      </c>
      <c r="E165" s="8" t="s">
        <v>8</v>
      </c>
      <c r="F165" s="8">
        <v>9.8155000000000001</v>
      </c>
      <c r="G165" s="15">
        <v>1</v>
      </c>
      <c r="H165" s="8" t="s">
        <v>1211</v>
      </c>
    </row>
    <row r="166" spans="1:8" ht="15" customHeight="1" x14ac:dyDescent="0.25">
      <c r="A166" s="3">
        <v>2222</v>
      </c>
      <c r="B166" s="13" t="s">
        <v>887</v>
      </c>
      <c r="C166" s="8" t="s">
        <v>888</v>
      </c>
      <c r="D166" s="8" t="s">
        <v>7</v>
      </c>
      <c r="E166" s="8" t="s">
        <v>21</v>
      </c>
      <c r="F166" s="8">
        <v>9.9027999999999992</v>
      </c>
      <c r="G166" s="15">
        <v>1</v>
      </c>
      <c r="H166" s="8" t="s">
        <v>1211</v>
      </c>
    </row>
    <row r="167" spans="1:8" ht="15" customHeight="1" x14ac:dyDescent="0.25">
      <c r="A167" s="3">
        <v>1511</v>
      </c>
      <c r="B167" s="13" t="s">
        <v>426</v>
      </c>
      <c r="C167" s="8" t="s">
        <v>427</v>
      </c>
      <c r="D167" s="8" t="s">
        <v>7</v>
      </c>
      <c r="E167" s="8" t="s">
        <v>58</v>
      </c>
      <c r="F167" s="8">
        <v>10.0412</v>
      </c>
      <c r="G167" s="3">
        <v>2</v>
      </c>
      <c r="H167" s="8" t="s">
        <v>1213</v>
      </c>
    </row>
    <row r="168" spans="1:8" ht="22.5" customHeight="1" x14ac:dyDescent="0.25">
      <c r="A168" s="3">
        <v>1674</v>
      </c>
      <c r="B168" s="13" t="s">
        <v>496</v>
      </c>
      <c r="C168" s="8" t="s">
        <v>565</v>
      </c>
      <c r="D168" s="8" t="s">
        <v>7</v>
      </c>
      <c r="E168" s="8" t="s">
        <v>21</v>
      </c>
      <c r="F168" s="8">
        <v>10.345700000000001</v>
      </c>
      <c r="G168" s="3">
        <v>2</v>
      </c>
      <c r="H168" s="8" t="s">
        <v>1211</v>
      </c>
    </row>
    <row r="169" spans="1:8" ht="15" customHeight="1" x14ac:dyDescent="0.25">
      <c r="A169" s="10">
        <v>3165</v>
      </c>
      <c r="B169" s="14" t="s">
        <v>1124</v>
      </c>
      <c r="C169" s="11" t="s">
        <v>758</v>
      </c>
      <c r="D169" s="11" t="s">
        <v>7</v>
      </c>
      <c r="E169" s="11" t="s">
        <v>58</v>
      </c>
      <c r="F169" s="11">
        <v>10.3605</v>
      </c>
      <c r="G169" s="10">
        <v>2</v>
      </c>
      <c r="H169" s="11" t="s">
        <v>1211</v>
      </c>
    </row>
    <row r="170" spans="1:8" ht="22.5" x14ac:dyDescent="0.25">
      <c r="A170" s="3">
        <v>1527</v>
      </c>
      <c r="B170" s="13" t="s">
        <v>446</v>
      </c>
      <c r="C170" s="8" t="s">
        <v>447</v>
      </c>
      <c r="D170" s="8" t="s">
        <v>7</v>
      </c>
      <c r="E170" s="8" t="s">
        <v>8</v>
      </c>
      <c r="F170" s="8">
        <v>10.5154</v>
      </c>
      <c r="G170" s="3">
        <v>2</v>
      </c>
      <c r="H170" s="8" t="s">
        <v>1211</v>
      </c>
    </row>
    <row r="171" spans="1:8" ht="15" customHeight="1" x14ac:dyDescent="0.25">
      <c r="A171" s="3">
        <v>1510</v>
      </c>
      <c r="B171" s="13" t="s">
        <v>424</v>
      </c>
      <c r="C171" s="8" t="s">
        <v>425</v>
      </c>
      <c r="D171" s="8" t="s">
        <v>7</v>
      </c>
      <c r="E171" s="8" t="s">
        <v>58</v>
      </c>
      <c r="F171" s="8">
        <v>10.5816</v>
      </c>
      <c r="G171" s="3">
        <v>2</v>
      </c>
      <c r="H171" s="8" t="s">
        <v>1214</v>
      </c>
    </row>
    <row r="172" spans="1:8" ht="15" customHeight="1" x14ac:dyDescent="0.25">
      <c r="A172" s="3">
        <v>1843</v>
      </c>
      <c r="B172" s="13" t="s">
        <v>636</v>
      </c>
      <c r="C172" s="8" t="s">
        <v>637</v>
      </c>
      <c r="D172" s="8" t="s">
        <v>7</v>
      </c>
      <c r="E172" s="8" t="s">
        <v>21</v>
      </c>
      <c r="F172" s="8">
        <v>10.7712</v>
      </c>
      <c r="G172" s="3">
        <v>2</v>
      </c>
      <c r="H172" s="8" t="s">
        <v>1213</v>
      </c>
    </row>
    <row r="173" spans="1:8" x14ac:dyDescent="0.25">
      <c r="A173" s="3">
        <v>1310</v>
      </c>
      <c r="B173" s="13" t="s">
        <v>258</v>
      </c>
      <c r="C173" s="8" t="s">
        <v>259</v>
      </c>
      <c r="D173" s="8" t="s">
        <v>7</v>
      </c>
      <c r="E173" s="8" t="s">
        <v>8</v>
      </c>
      <c r="F173" s="8">
        <v>10.791700000000001</v>
      </c>
      <c r="G173" s="3">
        <v>2</v>
      </c>
      <c r="H173" s="8" t="s">
        <v>1211</v>
      </c>
    </row>
    <row r="174" spans="1:8" ht="22.5" customHeight="1" x14ac:dyDescent="0.25">
      <c r="A174" s="3">
        <v>3035</v>
      </c>
      <c r="B174" s="13" t="s">
        <v>407</v>
      </c>
      <c r="C174" s="8" t="s">
        <v>1070</v>
      </c>
      <c r="D174" s="8" t="s">
        <v>7</v>
      </c>
      <c r="E174" s="8" t="s">
        <v>58</v>
      </c>
      <c r="F174" s="8">
        <v>10.792400000000001</v>
      </c>
      <c r="G174" s="3">
        <v>2</v>
      </c>
      <c r="H174" s="8" t="s">
        <v>1211</v>
      </c>
    </row>
    <row r="175" spans="1:8" ht="15" customHeight="1" x14ac:dyDescent="0.25">
      <c r="A175" s="3">
        <v>2891</v>
      </c>
      <c r="B175" s="13" t="s">
        <v>1035</v>
      </c>
      <c r="C175" s="8" t="s">
        <v>604</v>
      </c>
      <c r="D175" s="8" t="s">
        <v>50</v>
      </c>
      <c r="E175" s="8" t="s">
        <v>36</v>
      </c>
      <c r="F175" s="8">
        <v>10.905799999999999</v>
      </c>
      <c r="G175" s="3">
        <v>2</v>
      </c>
      <c r="H175" s="8" t="s">
        <v>1213</v>
      </c>
    </row>
    <row r="176" spans="1:8" ht="15" customHeight="1" x14ac:dyDescent="0.25">
      <c r="A176" s="3">
        <v>3157</v>
      </c>
      <c r="B176" s="13" t="s">
        <v>1119</v>
      </c>
      <c r="C176" s="8" t="s">
        <v>1120</v>
      </c>
      <c r="D176" s="8" t="s">
        <v>7</v>
      </c>
      <c r="E176" s="8" t="s">
        <v>58</v>
      </c>
      <c r="F176" s="8">
        <v>10.919700000000001</v>
      </c>
      <c r="G176" s="3">
        <v>2</v>
      </c>
      <c r="H176" s="8" t="s">
        <v>1213</v>
      </c>
    </row>
    <row r="177" spans="1:8" ht="15" customHeight="1" x14ac:dyDescent="0.25">
      <c r="A177" s="3">
        <v>1995</v>
      </c>
      <c r="B177" s="13" t="s">
        <v>743</v>
      </c>
      <c r="C177" s="8" t="s">
        <v>744</v>
      </c>
      <c r="D177" s="8" t="s">
        <v>50</v>
      </c>
      <c r="E177" s="8" t="s">
        <v>36</v>
      </c>
      <c r="F177" s="8">
        <v>11.0067</v>
      </c>
      <c r="G177" s="3">
        <v>3</v>
      </c>
      <c r="H177" s="8" t="s">
        <v>1212</v>
      </c>
    </row>
    <row r="178" spans="1:8" ht="15" customHeight="1" x14ac:dyDescent="0.25">
      <c r="A178" s="3">
        <v>2922</v>
      </c>
      <c r="B178" s="13" t="s">
        <v>1048</v>
      </c>
      <c r="C178" s="8" t="s">
        <v>1049</v>
      </c>
      <c r="D178" s="8" t="s">
        <v>7</v>
      </c>
      <c r="E178" s="8" t="s">
        <v>58</v>
      </c>
      <c r="F178" s="8">
        <v>11.122199999999999</v>
      </c>
      <c r="G178" s="3">
        <v>2</v>
      </c>
      <c r="H178" s="8" t="s">
        <v>1211</v>
      </c>
    </row>
    <row r="179" spans="1:8" ht="15" customHeight="1" x14ac:dyDescent="0.25">
      <c r="A179" s="3">
        <v>1142</v>
      </c>
      <c r="B179" s="13" t="s">
        <v>82</v>
      </c>
      <c r="C179" s="8" t="s">
        <v>83</v>
      </c>
      <c r="D179" s="8" t="s">
        <v>7</v>
      </c>
      <c r="E179" s="8" t="s">
        <v>21</v>
      </c>
      <c r="F179" s="8">
        <v>11.2875</v>
      </c>
      <c r="G179" s="3">
        <v>2</v>
      </c>
      <c r="H179" s="8" t="s">
        <v>1211</v>
      </c>
    </row>
    <row r="180" spans="1:8" ht="15" customHeight="1" x14ac:dyDescent="0.25">
      <c r="A180" s="3">
        <v>2576</v>
      </c>
      <c r="B180" s="13" t="s">
        <v>1004</v>
      </c>
      <c r="C180" s="8" t="s">
        <v>1005</v>
      </c>
      <c r="D180" s="8" t="s">
        <v>50</v>
      </c>
      <c r="E180" s="8" t="s">
        <v>65</v>
      </c>
      <c r="F180" s="8">
        <v>11.3161</v>
      </c>
      <c r="G180" s="3">
        <v>4</v>
      </c>
      <c r="H180" s="8" t="s">
        <v>1211</v>
      </c>
    </row>
    <row r="181" spans="1:8" ht="15" customHeight="1" x14ac:dyDescent="0.25">
      <c r="A181" s="3">
        <v>2499</v>
      </c>
      <c r="B181" s="13" t="s">
        <v>975</v>
      </c>
      <c r="C181" s="8" t="s">
        <v>976</v>
      </c>
      <c r="D181" s="8" t="s">
        <v>13</v>
      </c>
      <c r="E181" s="8" t="s">
        <v>821</v>
      </c>
      <c r="F181" s="8">
        <v>11.3725</v>
      </c>
      <c r="G181" s="3">
        <v>2</v>
      </c>
      <c r="H181" s="8" t="s">
        <v>1211</v>
      </c>
    </row>
    <row r="182" spans="1:8" ht="22.5" x14ac:dyDescent="0.25">
      <c r="A182" s="3">
        <v>1406</v>
      </c>
      <c r="B182" s="13" t="s">
        <v>349</v>
      </c>
      <c r="C182" s="8" t="s">
        <v>350</v>
      </c>
      <c r="D182" s="8" t="s">
        <v>7</v>
      </c>
      <c r="E182" s="8" t="s">
        <v>21</v>
      </c>
      <c r="F182" s="8">
        <v>11.588800000000001</v>
      </c>
      <c r="G182" s="3">
        <v>2</v>
      </c>
      <c r="H182" s="8" t="s">
        <v>1213</v>
      </c>
    </row>
    <row r="183" spans="1:8" x14ac:dyDescent="0.25">
      <c r="A183" s="3">
        <v>2099</v>
      </c>
      <c r="B183" s="13" t="s">
        <v>808</v>
      </c>
      <c r="C183" s="8" t="s">
        <v>809</v>
      </c>
      <c r="D183" s="8" t="s">
        <v>50</v>
      </c>
      <c r="E183" s="8" t="s">
        <v>65</v>
      </c>
      <c r="F183" s="8">
        <v>11.656599999999999</v>
      </c>
      <c r="G183" s="3">
        <v>2</v>
      </c>
      <c r="H183" s="8" t="s">
        <v>1211</v>
      </c>
    </row>
    <row r="184" spans="1:8" ht="15" customHeight="1" x14ac:dyDescent="0.25">
      <c r="A184" s="3">
        <v>3101</v>
      </c>
      <c r="B184" s="13" t="s">
        <v>1112</v>
      </c>
      <c r="C184" s="8" t="s">
        <v>1113</v>
      </c>
      <c r="D184" s="8" t="s">
        <v>50</v>
      </c>
      <c r="E184" s="8" t="s">
        <v>65</v>
      </c>
      <c r="F184" s="8">
        <v>11.9345</v>
      </c>
      <c r="G184" s="3">
        <v>3</v>
      </c>
      <c r="H184" s="8" t="s">
        <v>1211</v>
      </c>
    </row>
    <row r="185" spans="1:8" ht="15" customHeight="1" x14ac:dyDescent="0.25">
      <c r="A185" s="3">
        <v>3072</v>
      </c>
      <c r="B185" s="13" t="s">
        <v>349</v>
      </c>
      <c r="C185" s="8" t="s">
        <v>1089</v>
      </c>
      <c r="D185" s="8" t="s">
        <v>50</v>
      </c>
      <c r="E185" s="8" t="s">
        <v>36</v>
      </c>
      <c r="F185" s="8">
        <v>11.9901</v>
      </c>
      <c r="G185" s="3">
        <v>3</v>
      </c>
      <c r="H185" s="8" t="s">
        <v>1211</v>
      </c>
    </row>
    <row r="186" spans="1:8" x14ac:dyDescent="0.25">
      <c r="A186" s="3">
        <v>2379</v>
      </c>
      <c r="B186" s="13" t="s">
        <v>932</v>
      </c>
      <c r="C186" s="8" t="s">
        <v>933</v>
      </c>
      <c r="D186" s="8" t="s">
        <v>50</v>
      </c>
      <c r="E186" s="8" t="s">
        <v>96</v>
      </c>
      <c r="F186" s="8">
        <v>12.102600000000001</v>
      </c>
      <c r="G186" s="3">
        <v>3</v>
      </c>
      <c r="H186" s="8" t="s">
        <v>1211</v>
      </c>
    </row>
    <row r="187" spans="1:8" ht="22.5" x14ac:dyDescent="0.25">
      <c r="A187" s="3">
        <v>1482</v>
      </c>
      <c r="B187" s="13" t="s">
        <v>395</v>
      </c>
      <c r="C187" s="8" t="s">
        <v>396</v>
      </c>
      <c r="D187" s="8" t="s">
        <v>13</v>
      </c>
      <c r="E187" s="8" t="s">
        <v>374</v>
      </c>
      <c r="F187" s="8">
        <v>12.2134</v>
      </c>
      <c r="G187" s="3">
        <v>2</v>
      </c>
      <c r="H187" s="8" t="s">
        <v>1212</v>
      </c>
    </row>
    <row r="188" spans="1:8" x14ac:dyDescent="0.25">
      <c r="A188" s="3">
        <v>1583</v>
      </c>
      <c r="B188" s="13" t="s">
        <v>513</v>
      </c>
      <c r="C188" s="8" t="s">
        <v>514</v>
      </c>
      <c r="D188" s="8" t="s">
        <v>7</v>
      </c>
      <c r="E188" s="8" t="s">
        <v>58</v>
      </c>
      <c r="F188" s="8">
        <v>12.4938</v>
      </c>
      <c r="G188" s="3">
        <v>2</v>
      </c>
      <c r="H188" s="8" t="s">
        <v>1213</v>
      </c>
    </row>
    <row r="189" spans="1:8" ht="15" customHeight="1" x14ac:dyDescent="0.25">
      <c r="A189" s="3">
        <v>3083</v>
      </c>
      <c r="B189" s="13" t="s">
        <v>502</v>
      </c>
      <c r="C189" s="8" t="s">
        <v>1097</v>
      </c>
      <c r="D189" s="8" t="s">
        <v>50</v>
      </c>
      <c r="E189" s="8" t="s">
        <v>96</v>
      </c>
      <c r="F189" s="8">
        <v>12.5311</v>
      </c>
      <c r="G189" s="3">
        <v>2</v>
      </c>
      <c r="H189" s="8" t="s">
        <v>1211</v>
      </c>
    </row>
    <row r="190" spans="1:8" ht="22.5" customHeight="1" x14ac:dyDescent="0.25">
      <c r="A190" s="3">
        <v>3323</v>
      </c>
      <c r="B190" s="13" t="s">
        <v>932</v>
      </c>
      <c r="C190" s="8" t="s">
        <v>1166</v>
      </c>
      <c r="D190" s="8" t="s">
        <v>50</v>
      </c>
      <c r="E190" s="8" t="s">
        <v>65</v>
      </c>
      <c r="F190" s="8">
        <v>12.633800000000001</v>
      </c>
      <c r="G190" s="3">
        <v>2</v>
      </c>
      <c r="H190" s="8" t="s">
        <v>1211</v>
      </c>
    </row>
    <row r="191" spans="1:8" ht="15" customHeight="1" x14ac:dyDescent="0.25">
      <c r="A191" s="3">
        <v>1565</v>
      </c>
      <c r="B191" s="13" t="s">
        <v>496</v>
      </c>
      <c r="C191" s="8" t="s">
        <v>497</v>
      </c>
      <c r="D191" s="8" t="s">
        <v>50</v>
      </c>
      <c r="E191" s="8" t="s">
        <v>65</v>
      </c>
      <c r="F191" s="8">
        <v>12.643800000000001</v>
      </c>
      <c r="G191" s="3">
        <v>2</v>
      </c>
      <c r="H191" s="8" t="s">
        <v>1211</v>
      </c>
    </row>
    <row r="192" spans="1:8" x14ac:dyDescent="0.25">
      <c r="A192" s="3">
        <v>1605</v>
      </c>
      <c r="B192" s="13" t="s">
        <v>525</v>
      </c>
      <c r="C192" s="8" t="s">
        <v>526</v>
      </c>
      <c r="D192" s="8" t="s">
        <v>50</v>
      </c>
      <c r="E192" s="8" t="s">
        <v>65</v>
      </c>
      <c r="F192" s="8">
        <v>12.6906</v>
      </c>
      <c r="G192" s="3">
        <v>2</v>
      </c>
      <c r="H192" s="8" t="s">
        <v>1211</v>
      </c>
    </row>
    <row r="193" spans="1:8" ht="22.5" x14ac:dyDescent="0.25">
      <c r="A193" s="3">
        <v>2092</v>
      </c>
      <c r="B193" s="13" t="s">
        <v>802</v>
      </c>
      <c r="C193" s="8" t="s">
        <v>803</v>
      </c>
      <c r="D193" s="8" t="s">
        <v>50</v>
      </c>
      <c r="E193" s="8" t="s">
        <v>96</v>
      </c>
      <c r="F193" s="8">
        <v>13.0785</v>
      </c>
      <c r="G193" s="3">
        <v>3</v>
      </c>
      <c r="H193" s="8" t="s">
        <v>1213</v>
      </c>
    </row>
    <row r="194" spans="1:8" ht="15" customHeight="1" x14ac:dyDescent="0.25">
      <c r="A194" s="3">
        <v>1656</v>
      </c>
      <c r="B194" s="13" t="s">
        <v>559</v>
      </c>
      <c r="C194" s="8" t="s">
        <v>292</v>
      </c>
      <c r="D194" s="8" t="s">
        <v>7</v>
      </c>
      <c r="E194" s="8" t="s">
        <v>58</v>
      </c>
      <c r="F194" s="8">
        <v>13.2094</v>
      </c>
      <c r="G194" s="3">
        <v>2</v>
      </c>
      <c r="H194" s="8" t="s">
        <v>1211</v>
      </c>
    </row>
    <row r="195" spans="1:8" ht="15" customHeight="1" x14ac:dyDescent="0.25">
      <c r="A195" s="3">
        <v>1303</v>
      </c>
      <c r="B195" s="13" t="s">
        <v>247</v>
      </c>
      <c r="C195" s="8" t="s">
        <v>248</v>
      </c>
      <c r="D195" s="8" t="s">
        <v>7</v>
      </c>
      <c r="E195" s="8" t="s">
        <v>8</v>
      </c>
      <c r="F195" s="8">
        <v>13.217700000000001</v>
      </c>
      <c r="G195" s="3">
        <v>2</v>
      </c>
      <c r="H195" s="8" t="s">
        <v>1211</v>
      </c>
    </row>
    <row r="196" spans="1:8" ht="15" customHeight="1" x14ac:dyDescent="0.25">
      <c r="A196" s="3">
        <v>3374</v>
      </c>
      <c r="B196" s="13" t="s">
        <v>1172</v>
      </c>
      <c r="C196" s="8" t="s">
        <v>1173</v>
      </c>
      <c r="D196" s="8" t="s">
        <v>50</v>
      </c>
      <c r="E196" s="8" t="s">
        <v>65</v>
      </c>
      <c r="F196" s="8">
        <v>13.221500000000001</v>
      </c>
      <c r="G196" s="3">
        <v>2</v>
      </c>
      <c r="H196" s="8" t="s">
        <v>1211</v>
      </c>
    </row>
    <row r="197" spans="1:8" ht="15" customHeight="1" x14ac:dyDescent="0.25">
      <c r="A197" s="3">
        <v>2185</v>
      </c>
      <c r="B197" s="13" t="s">
        <v>850</v>
      </c>
      <c r="C197" s="8" t="s">
        <v>851</v>
      </c>
      <c r="D197" s="8" t="s">
        <v>7</v>
      </c>
      <c r="E197" s="8" t="s">
        <v>8</v>
      </c>
      <c r="F197" s="8">
        <v>13.424099999999999</v>
      </c>
      <c r="G197" s="3">
        <v>2</v>
      </c>
      <c r="H197" s="8" t="s">
        <v>1213</v>
      </c>
    </row>
    <row r="198" spans="1:8" ht="15" customHeight="1" x14ac:dyDescent="0.25">
      <c r="A198" s="3">
        <v>2579</v>
      </c>
      <c r="B198" s="13" t="s">
        <v>1008</v>
      </c>
      <c r="C198" s="8" t="s">
        <v>1009</v>
      </c>
      <c r="D198" s="8" t="s">
        <v>50</v>
      </c>
      <c r="E198" s="8" t="s">
        <v>53</v>
      </c>
      <c r="F198" s="8">
        <v>13.4495</v>
      </c>
      <c r="G198" s="3">
        <v>2</v>
      </c>
      <c r="H198" s="8" t="s">
        <v>1211</v>
      </c>
    </row>
    <row r="199" spans="1:8" ht="15" customHeight="1" x14ac:dyDescent="0.25">
      <c r="A199" s="3">
        <v>1962</v>
      </c>
      <c r="B199" s="13" t="s">
        <v>715</v>
      </c>
      <c r="C199" s="8" t="s">
        <v>716</v>
      </c>
      <c r="D199" s="8" t="s">
        <v>7</v>
      </c>
      <c r="E199" s="8" t="s">
        <v>21</v>
      </c>
      <c r="F199" s="8">
        <v>13.514799999999999</v>
      </c>
      <c r="G199" s="3">
        <v>2</v>
      </c>
      <c r="H199" s="8" t="s">
        <v>1211</v>
      </c>
    </row>
    <row r="200" spans="1:8" ht="15" customHeight="1" x14ac:dyDescent="0.25">
      <c r="A200" s="3">
        <v>1466</v>
      </c>
      <c r="B200" s="13" t="s">
        <v>384</v>
      </c>
      <c r="C200" s="8" t="s">
        <v>385</v>
      </c>
      <c r="D200" s="8" t="s">
        <v>13</v>
      </c>
      <c r="E200" s="8" t="s">
        <v>374</v>
      </c>
      <c r="F200" s="8">
        <v>13.646599999999999</v>
      </c>
      <c r="G200" s="3">
        <v>2</v>
      </c>
      <c r="H200" s="8" t="s">
        <v>1212</v>
      </c>
    </row>
    <row r="201" spans="1:8" x14ac:dyDescent="0.25">
      <c r="A201" s="3">
        <v>2582</v>
      </c>
      <c r="B201" s="13" t="s">
        <v>1010</v>
      </c>
      <c r="C201" s="8" t="s">
        <v>1011</v>
      </c>
      <c r="D201" s="8" t="s">
        <v>7</v>
      </c>
      <c r="E201" s="8" t="s">
        <v>58</v>
      </c>
      <c r="F201" s="8">
        <v>13.679</v>
      </c>
      <c r="G201" s="3">
        <v>2</v>
      </c>
      <c r="H201" s="8" t="s">
        <v>1211</v>
      </c>
    </row>
    <row r="202" spans="1:8" ht="22.5" customHeight="1" x14ac:dyDescent="0.25">
      <c r="A202" s="3">
        <v>1371</v>
      </c>
      <c r="B202" s="13" t="s">
        <v>314</v>
      </c>
      <c r="C202" s="8" t="s">
        <v>315</v>
      </c>
      <c r="D202" s="8" t="s">
        <v>7</v>
      </c>
      <c r="E202" s="8" t="s">
        <v>58</v>
      </c>
      <c r="F202" s="8">
        <v>13.9963</v>
      </c>
      <c r="G202" s="3">
        <v>2</v>
      </c>
      <c r="H202" s="8" t="s">
        <v>1211</v>
      </c>
    </row>
    <row r="203" spans="1:8" ht="15" customHeight="1" x14ac:dyDescent="0.25">
      <c r="A203" s="3">
        <v>1526</v>
      </c>
      <c r="B203" s="13" t="s">
        <v>445</v>
      </c>
      <c r="C203" s="8" t="s">
        <v>89</v>
      </c>
      <c r="D203" s="8" t="s">
        <v>7</v>
      </c>
      <c r="E203" s="8" t="s">
        <v>21</v>
      </c>
      <c r="F203" s="8">
        <v>14.0421</v>
      </c>
      <c r="G203" s="3">
        <v>2</v>
      </c>
      <c r="H203" s="8" t="s">
        <v>1213</v>
      </c>
    </row>
    <row r="204" spans="1:8" ht="15" customHeight="1" x14ac:dyDescent="0.25">
      <c r="A204" s="3">
        <v>1143</v>
      </c>
      <c r="B204" s="13" t="s">
        <v>84</v>
      </c>
      <c r="C204" s="8" t="s">
        <v>85</v>
      </c>
      <c r="D204" s="8" t="s">
        <v>7</v>
      </c>
      <c r="E204" s="8" t="s">
        <v>8</v>
      </c>
      <c r="F204" s="8">
        <v>14.186400000000001</v>
      </c>
      <c r="G204" s="3">
        <v>2</v>
      </c>
      <c r="H204" s="8" t="s">
        <v>1214</v>
      </c>
    </row>
    <row r="205" spans="1:8" ht="15" customHeight="1" x14ac:dyDescent="0.25">
      <c r="A205" s="3">
        <v>1432</v>
      </c>
      <c r="B205" s="13" t="s">
        <v>356</v>
      </c>
      <c r="C205" s="8" t="s">
        <v>357</v>
      </c>
      <c r="D205" s="8" t="s">
        <v>13</v>
      </c>
      <c r="E205" s="8" t="s">
        <v>107</v>
      </c>
      <c r="F205" s="8">
        <v>14.364699999999999</v>
      </c>
      <c r="G205" s="3">
        <v>2</v>
      </c>
      <c r="H205" s="8" t="s">
        <v>1211</v>
      </c>
    </row>
    <row r="206" spans="1:8" ht="15" customHeight="1" x14ac:dyDescent="0.25">
      <c r="A206" s="3">
        <v>2408</v>
      </c>
      <c r="B206" s="13" t="s">
        <v>944</v>
      </c>
      <c r="C206" s="8" t="s">
        <v>945</v>
      </c>
      <c r="D206" s="8" t="s">
        <v>50</v>
      </c>
      <c r="E206" s="8" t="s">
        <v>36</v>
      </c>
      <c r="F206" s="8">
        <v>14.3933</v>
      </c>
      <c r="G206" s="3">
        <v>3</v>
      </c>
      <c r="H206" s="8" t="s">
        <v>1213</v>
      </c>
    </row>
    <row r="207" spans="1:8" ht="15" customHeight="1" x14ac:dyDescent="0.25">
      <c r="A207" s="3">
        <v>1709</v>
      </c>
      <c r="B207" s="13" t="s">
        <v>591</v>
      </c>
      <c r="C207" s="8" t="s">
        <v>592</v>
      </c>
      <c r="D207" s="8" t="s">
        <v>7</v>
      </c>
      <c r="E207" s="8" t="s">
        <v>21</v>
      </c>
      <c r="F207" s="8">
        <v>14.5722</v>
      </c>
      <c r="G207" s="3">
        <v>2</v>
      </c>
      <c r="H207" s="8" t="s">
        <v>1211</v>
      </c>
    </row>
    <row r="208" spans="1:8" ht="22.5" customHeight="1" x14ac:dyDescent="0.25">
      <c r="A208" s="3">
        <v>1509</v>
      </c>
      <c r="B208" s="13" t="s">
        <v>422</v>
      </c>
      <c r="C208" s="8" t="s">
        <v>423</v>
      </c>
      <c r="D208" s="8" t="s">
        <v>7</v>
      </c>
      <c r="E208" s="8" t="s">
        <v>58</v>
      </c>
      <c r="F208" s="8">
        <v>14.9903</v>
      </c>
      <c r="G208" s="3">
        <v>2</v>
      </c>
      <c r="H208" s="8" t="s">
        <v>1214</v>
      </c>
    </row>
    <row r="209" spans="1:8" ht="15" customHeight="1" x14ac:dyDescent="0.25">
      <c r="A209" s="3">
        <v>1569</v>
      </c>
      <c r="B209" s="13" t="s">
        <v>502</v>
      </c>
      <c r="C209" s="8" t="s">
        <v>503</v>
      </c>
      <c r="D209" s="8" t="s">
        <v>50</v>
      </c>
      <c r="E209" s="8" t="s">
        <v>65</v>
      </c>
      <c r="F209" s="8">
        <v>15.3285</v>
      </c>
      <c r="G209" s="3">
        <v>3</v>
      </c>
      <c r="H209" s="8" t="s">
        <v>1211</v>
      </c>
    </row>
    <row r="210" spans="1:8" ht="22.5" customHeight="1" x14ac:dyDescent="0.25">
      <c r="A210" s="3">
        <v>1599</v>
      </c>
      <c r="B210" s="13" t="s">
        <v>523</v>
      </c>
      <c r="C210" s="8" t="s">
        <v>524</v>
      </c>
      <c r="D210" s="8" t="s">
        <v>50</v>
      </c>
      <c r="E210" s="8" t="s">
        <v>36</v>
      </c>
      <c r="F210" s="8">
        <v>15.6153</v>
      </c>
      <c r="G210" s="3">
        <v>2</v>
      </c>
      <c r="H210" s="8" t="s">
        <v>1211</v>
      </c>
    </row>
    <row r="211" spans="1:8" x14ac:dyDescent="0.25">
      <c r="A211" s="3">
        <v>2147</v>
      </c>
      <c r="B211" s="13" t="s">
        <v>191</v>
      </c>
      <c r="C211" s="8" t="s">
        <v>183</v>
      </c>
      <c r="D211" s="8" t="s">
        <v>7</v>
      </c>
      <c r="E211" s="8" t="s">
        <v>8</v>
      </c>
      <c r="F211" s="8">
        <v>15.9138</v>
      </c>
      <c r="G211" s="3">
        <v>2</v>
      </c>
      <c r="H211" s="8" t="s">
        <v>1212</v>
      </c>
    </row>
    <row r="212" spans="1:8" ht="15" customHeight="1" x14ac:dyDescent="0.25">
      <c r="A212" s="3">
        <v>1077</v>
      </c>
      <c r="B212" s="13" t="s">
        <v>46</v>
      </c>
      <c r="C212" s="8" t="s">
        <v>47</v>
      </c>
      <c r="D212" s="8" t="s">
        <v>13</v>
      </c>
      <c r="E212" s="8" t="s">
        <v>14</v>
      </c>
      <c r="F212" s="8">
        <v>15.9337</v>
      </c>
      <c r="G212" s="3">
        <v>2</v>
      </c>
      <c r="H212" s="8" t="s">
        <v>1213</v>
      </c>
    </row>
    <row r="213" spans="1:8" x14ac:dyDescent="0.25">
      <c r="A213" s="3">
        <v>1563</v>
      </c>
      <c r="B213" s="13" t="s">
        <v>466</v>
      </c>
      <c r="C213" s="8" t="s">
        <v>493</v>
      </c>
      <c r="D213" s="8" t="s">
        <v>50</v>
      </c>
      <c r="E213" s="8" t="s">
        <v>36</v>
      </c>
      <c r="F213" s="8">
        <v>16.163599999999999</v>
      </c>
      <c r="G213" s="3">
        <v>3</v>
      </c>
      <c r="H213" s="8" t="s">
        <v>1212</v>
      </c>
    </row>
    <row r="214" spans="1:8" ht="15" customHeight="1" x14ac:dyDescent="0.25">
      <c r="A214" s="3">
        <v>3078</v>
      </c>
      <c r="B214" s="13" t="s">
        <v>1093</v>
      </c>
      <c r="C214" s="8" t="s">
        <v>1094</v>
      </c>
      <c r="D214" s="8" t="s">
        <v>50</v>
      </c>
      <c r="E214" s="8" t="s">
        <v>96</v>
      </c>
      <c r="F214" s="8">
        <v>16.1799</v>
      </c>
      <c r="G214" s="3">
        <v>2</v>
      </c>
      <c r="H214" s="8" t="s">
        <v>1213</v>
      </c>
    </row>
    <row r="215" spans="1:8" ht="15" customHeight="1" x14ac:dyDescent="0.25">
      <c r="A215" s="3">
        <v>1181</v>
      </c>
      <c r="B215" s="13" t="s">
        <v>116</v>
      </c>
      <c r="C215" s="8" t="s">
        <v>117</v>
      </c>
      <c r="D215" s="8" t="s">
        <v>13</v>
      </c>
      <c r="E215" s="8" t="s">
        <v>107</v>
      </c>
      <c r="F215" s="8">
        <v>16.193000000000001</v>
      </c>
      <c r="G215" s="3">
        <v>2</v>
      </c>
      <c r="H215" s="8" t="s">
        <v>1213</v>
      </c>
    </row>
    <row r="216" spans="1:8" ht="15" customHeight="1" x14ac:dyDescent="0.25">
      <c r="A216" s="3">
        <v>1682</v>
      </c>
      <c r="B216" s="13" t="s">
        <v>570</v>
      </c>
      <c r="C216" s="8" t="s">
        <v>571</v>
      </c>
      <c r="D216" s="8" t="s">
        <v>50</v>
      </c>
      <c r="E216" s="8" t="s">
        <v>96</v>
      </c>
      <c r="F216" s="8">
        <v>16.209</v>
      </c>
      <c r="G216" s="3">
        <v>3</v>
      </c>
      <c r="H216" s="8" t="s">
        <v>1211</v>
      </c>
    </row>
    <row r="217" spans="1:8" ht="22.5" x14ac:dyDescent="0.25">
      <c r="A217" s="3">
        <v>2019</v>
      </c>
      <c r="B217" s="13" t="s">
        <v>755</v>
      </c>
      <c r="C217" s="8" t="s">
        <v>756</v>
      </c>
      <c r="D217" s="8" t="s">
        <v>7</v>
      </c>
      <c r="E217" s="8" t="s">
        <v>58</v>
      </c>
      <c r="F217" s="8">
        <v>16.484200000000001</v>
      </c>
      <c r="G217" s="3">
        <v>2</v>
      </c>
      <c r="H217" s="8" t="s">
        <v>1211</v>
      </c>
    </row>
    <row r="218" spans="1:8" x14ac:dyDescent="0.25">
      <c r="A218" s="3">
        <v>1544</v>
      </c>
      <c r="B218" s="13" t="s">
        <v>470</v>
      </c>
      <c r="C218" s="8" t="s">
        <v>471</v>
      </c>
      <c r="D218" s="8" t="s">
        <v>7</v>
      </c>
      <c r="E218" s="8" t="s">
        <v>21</v>
      </c>
      <c r="F218" s="8">
        <v>16.601800000000001</v>
      </c>
      <c r="G218" s="3">
        <v>2</v>
      </c>
      <c r="H218" s="8" t="s">
        <v>1211</v>
      </c>
    </row>
    <row r="219" spans="1:8" ht="15" customHeight="1" x14ac:dyDescent="0.25">
      <c r="A219" s="3">
        <v>1304</v>
      </c>
      <c r="B219" s="13" t="s">
        <v>249</v>
      </c>
      <c r="C219" s="8" t="s">
        <v>219</v>
      </c>
      <c r="D219" s="8" t="s">
        <v>7</v>
      </c>
      <c r="E219" s="8" t="s">
        <v>21</v>
      </c>
      <c r="F219" s="8">
        <v>16.995200000000001</v>
      </c>
      <c r="G219" s="3">
        <v>2</v>
      </c>
      <c r="H219" s="8" t="s">
        <v>1213</v>
      </c>
    </row>
    <row r="220" spans="1:8" x14ac:dyDescent="0.25">
      <c r="A220" s="3">
        <v>1993</v>
      </c>
      <c r="B220" s="13" t="s">
        <v>739</v>
      </c>
      <c r="C220" s="8" t="s">
        <v>740</v>
      </c>
      <c r="D220" s="8" t="s">
        <v>50</v>
      </c>
      <c r="E220" s="8" t="s">
        <v>96</v>
      </c>
      <c r="F220" s="8">
        <v>17.0261</v>
      </c>
      <c r="G220" s="3">
        <v>2</v>
      </c>
      <c r="H220" s="8" t="s">
        <v>1211</v>
      </c>
    </row>
    <row r="221" spans="1:8" ht="15" customHeight="1" x14ac:dyDescent="0.25">
      <c r="A221" s="3">
        <v>1464</v>
      </c>
      <c r="B221" s="13" t="s">
        <v>382</v>
      </c>
      <c r="C221" s="8" t="s">
        <v>383</v>
      </c>
      <c r="D221" s="8" t="s">
        <v>13</v>
      </c>
      <c r="E221" s="8" t="s">
        <v>21</v>
      </c>
      <c r="F221" s="8">
        <v>17.579000000000001</v>
      </c>
      <c r="G221" s="3">
        <v>2</v>
      </c>
      <c r="H221" s="8" t="s">
        <v>1211</v>
      </c>
    </row>
    <row r="222" spans="1:8" ht="15" customHeight="1" x14ac:dyDescent="0.25">
      <c r="A222" s="3">
        <v>1525</v>
      </c>
      <c r="B222" s="13" t="s">
        <v>443</v>
      </c>
      <c r="C222" s="8" t="s">
        <v>444</v>
      </c>
      <c r="D222" s="8" t="s">
        <v>7</v>
      </c>
      <c r="E222" s="8" t="s">
        <v>8</v>
      </c>
      <c r="F222" s="8">
        <v>17.605599999999999</v>
      </c>
      <c r="G222" s="3">
        <v>2</v>
      </c>
      <c r="H222" s="8" t="s">
        <v>1213</v>
      </c>
    </row>
    <row r="223" spans="1:8" x14ac:dyDescent="0.25">
      <c r="A223" s="3">
        <v>2371</v>
      </c>
      <c r="B223" s="13" t="s">
        <v>927</v>
      </c>
      <c r="C223" s="8" t="s">
        <v>928</v>
      </c>
      <c r="D223" s="8" t="s">
        <v>13</v>
      </c>
      <c r="E223" s="8" t="s">
        <v>821</v>
      </c>
      <c r="F223" s="8">
        <v>17.6721</v>
      </c>
      <c r="G223" s="3">
        <v>2</v>
      </c>
      <c r="H223" s="8" t="s">
        <v>1213</v>
      </c>
    </row>
    <row r="224" spans="1:8" ht="15" customHeight="1" x14ac:dyDescent="0.25">
      <c r="A224" s="3">
        <v>1210</v>
      </c>
      <c r="B224" s="13" t="s">
        <v>147</v>
      </c>
      <c r="C224" s="8" t="s">
        <v>148</v>
      </c>
      <c r="D224" s="8" t="s">
        <v>50</v>
      </c>
      <c r="E224" s="8" t="s">
        <v>36</v>
      </c>
      <c r="F224" s="8">
        <v>18.163399999999999</v>
      </c>
      <c r="G224" s="3">
        <v>2</v>
      </c>
      <c r="H224" s="8" t="s">
        <v>1213</v>
      </c>
    </row>
    <row r="225" spans="1:8" ht="22.5" x14ac:dyDescent="0.25">
      <c r="A225" s="3">
        <v>1981</v>
      </c>
      <c r="B225" s="13" t="s">
        <v>733</v>
      </c>
      <c r="C225" s="8" t="s">
        <v>734</v>
      </c>
      <c r="D225" s="8" t="s">
        <v>50</v>
      </c>
      <c r="E225" s="8" t="s">
        <v>65</v>
      </c>
      <c r="F225" s="8">
        <v>18.200199999999999</v>
      </c>
      <c r="G225" s="3">
        <v>3</v>
      </c>
      <c r="H225" s="8" t="s">
        <v>1213</v>
      </c>
    </row>
    <row r="226" spans="1:8" ht="15" customHeight="1" x14ac:dyDescent="0.25">
      <c r="A226" s="3">
        <v>1870</v>
      </c>
      <c r="B226" s="13" t="s">
        <v>654</v>
      </c>
      <c r="C226" s="8" t="s">
        <v>655</v>
      </c>
      <c r="D226" s="8" t="s">
        <v>50</v>
      </c>
      <c r="E226" s="8" t="s">
        <v>96</v>
      </c>
      <c r="F226" s="8">
        <v>18.370100000000001</v>
      </c>
      <c r="G226" s="3">
        <v>3</v>
      </c>
      <c r="H226" s="8" t="s">
        <v>1211</v>
      </c>
    </row>
    <row r="227" spans="1:8" x14ac:dyDescent="0.25">
      <c r="A227" s="3">
        <v>1251</v>
      </c>
      <c r="B227" s="13" t="s">
        <v>178</v>
      </c>
      <c r="C227" s="8" t="s">
        <v>179</v>
      </c>
      <c r="D227" s="8" t="s">
        <v>50</v>
      </c>
      <c r="E227" s="8" t="s">
        <v>36</v>
      </c>
      <c r="F227" s="8">
        <v>18.4163</v>
      </c>
      <c r="G227" s="3">
        <v>2</v>
      </c>
      <c r="H227" s="8" t="s">
        <v>1213</v>
      </c>
    </row>
    <row r="228" spans="1:8" ht="22.5" customHeight="1" x14ac:dyDescent="0.25">
      <c r="A228" s="10">
        <v>2056</v>
      </c>
      <c r="B228" s="14" t="s">
        <v>771</v>
      </c>
      <c r="C228" s="11" t="s">
        <v>121</v>
      </c>
      <c r="D228" s="11" t="s">
        <v>7</v>
      </c>
      <c r="E228" s="11" t="s">
        <v>8</v>
      </c>
      <c r="F228" s="11">
        <v>18.419899999999998</v>
      </c>
      <c r="G228" s="10">
        <v>2</v>
      </c>
      <c r="H228" s="11"/>
    </row>
    <row r="229" spans="1:8" x14ac:dyDescent="0.25">
      <c r="A229" s="3">
        <v>1213</v>
      </c>
      <c r="B229" s="13" t="s">
        <v>151</v>
      </c>
      <c r="C229" s="8" t="s">
        <v>152</v>
      </c>
      <c r="D229" s="8" t="s">
        <v>7</v>
      </c>
      <c r="E229" s="8" t="s">
        <v>21</v>
      </c>
      <c r="F229" s="8">
        <v>18.658100000000001</v>
      </c>
      <c r="G229" s="3">
        <v>2</v>
      </c>
      <c r="H229" s="8" t="s">
        <v>1213</v>
      </c>
    </row>
    <row r="230" spans="1:8" ht="15" customHeight="1" x14ac:dyDescent="0.25">
      <c r="A230" s="3">
        <v>1533</v>
      </c>
      <c r="B230" s="13" t="s">
        <v>454</v>
      </c>
      <c r="C230" s="8" t="s">
        <v>455</v>
      </c>
      <c r="D230" s="8" t="s">
        <v>50</v>
      </c>
      <c r="E230" s="8" t="s">
        <v>36</v>
      </c>
      <c r="F230" s="8">
        <v>18.666499999999999</v>
      </c>
      <c r="G230" s="3">
        <v>3</v>
      </c>
      <c r="H230" s="8" t="s">
        <v>1211</v>
      </c>
    </row>
    <row r="231" spans="1:8" ht="15" customHeight="1" x14ac:dyDescent="0.25">
      <c r="A231" s="3">
        <v>1337</v>
      </c>
      <c r="B231" s="13" t="s">
        <v>285</v>
      </c>
      <c r="C231" s="8" t="s">
        <v>286</v>
      </c>
      <c r="D231" s="8" t="s">
        <v>7</v>
      </c>
      <c r="E231" s="8" t="s">
        <v>21</v>
      </c>
      <c r="F231" s="8">
        <v>18.713000000000001</v>
      </c>
      <c r="G231" s="3">
        <v>2</v>
      </c>
      <c r="H231" s="8" t="s">
        <v>1213</v>
      </c>
    </row>
    <row r="232" spans="1:8" ht="15" customHeight="1" x14ac:dyDescent="0.25">
      <c r="A232" s="3">
        <v>3147</v>
      </c>
      <c r="B232" s="13" t="s">
        <v>1114</v>
      </c>
      <c r="C232" s="8" t="s">
        <v>1115</v>
      </c>
      <c r="D232" s="8" t="s">
        <v>50</v>
      </c>
      <c r="E232" s="8" t="s">
        <v>96</v>
      </c>
      <c r="F232" s="8">
        <v>19.043800000000001</v>
      </c>
      <c r="G232" s="3">
        <v>2</v>
      </c>
      <c r="H232" s="8" t="s">
        <v>1211</v>
      </c>
    </row>
    <row r="233" spans="1:8" ht="15" customHeight="1" x14ac:dyDescent="0.25">
      <c r="A233" s="3">
        <v>1947</v>
      </c>
      <c r="B233" s="13" t="s">
        <v>699</v>
      </c>
      <c r="C233" s="8" t="s">
        <v>700</v>
      </c>
      <c r="D233" s="8" t="s">
        <v>50</v>
      </c>
      <c r="E233" s="8" t="s">
        <v>21</v>
      </c>
      <c r="F233" s="8">
        <v>19.265000000000001</v>
      </c>
      <c r="G233" s="8">
        <v>2</v>
      </c>
      <c r="H233" s="8" t="s">
        <v>1211</v>
      </c>
    </row>
    <row r="234" spans="1:8" ht="22.5" x14ac:dyDescent="0.25">
      <c r="A234" s="3">
        <v>2219</v>
      </c>
      <c r="B234" s="13" t="s">
        <v>885</v>
      </c>
      <c r="C234" s="8" t="s">
        <v>886</v>
      </c>
      <c r="D234" s="8" t="s">
        <v>13</v>
      </c>
      <c r="E234" s="8" t="s">
        <v>58</v>
      </c>
      <c r="F234" s="8">
        <v>19.525200000000002</v>
      </c>
      <c r="G234" s="3">
        <v>2</v>
      </c>
      <c r="H234" s="8" t="s">
        <v>1213</v>
      </c>
    </row>
    <row r="235" spans="1:8" ht="22.5" customHeight="1" x14ac:dyDescent="0.25">
      <c r="A235" s="3">
        <v>1701</v>
      </c>
      <c r="B235" s="13" t="s">
        <v>581</v>
      </c>
      <c r="C235" s="8" t="s">
        <v>582</v>
      </c>
      <c r="D235" s="8" t="s">
        <v>13</v>
      </c>
      <c r="E235" s="8" t="s">
        <v>21</v>
      </c>
      <c r="F235" s="8">
        <v>19.557400000000001</v>
      </c>
      <c r="G235" s="3">
        <v>2</v>
      </c>
      <c r="H235" s="8" t="s">
        <v>1212</v>
      </c>
    </row>
    <row r="236" spans="1:8" ht="15" customHeight="1" x14ac:dyDescent="0.25">
      <c r="A236" s="3">
        <v>1684</v>
      </c>
      <c r="B236" s="13" t="s">
        <v>574</v>
      </c>
      <c r="C236" s="8" t="s">
        <v>575</v>
      </c>
      <c r="D236" s="8" t="s">
        <v>50</v>
      </c>
      <c r="E236" s="8" t="s">
        <v>65</v>
      </c>
      <c r="F236" s="8">
        <v>19.9878</v>
      </c>
      <c r="G236" s="3">
        <v>3</v>
      </c>
      <c r="H236" s="8" t="s">
        <v>1211</v>
      </c>
    </row>
    <row r="237" spans="1:8" ht="22.5" customHeight="1" x14ac:dyDescent="0.25">
      <c r="A237" s="3">
        <v>1498</v>
      </c>
      <c r="B237" s="13" t="s">
        <v>407</v>
      </c>
      <c r="C237" s="8" t="s">
        <v>410</v>
      </c>
      <c r="D237" s="8" t="s">
        <v>13</v>
      </c>
      <c r="E237" s="8" t="s">
        <v>21</v>
      </c>
      <c r="F237" s="8">
        <v>20.062999999999999</v>
      </c>
      <c r="G237" s="3">
        <v>2</v>
      </c>
      <c r="H237" s="8" t="s">
        <v>1212</v>
      </c>
    </row>
    <row r="238" spans="1:8" x14ac:dyDescent="0.25">
      <c r="A238" s="3">
        <v>3161</v>
      </c>
      <c r="B238" s="13" t="s">
        <v>1121</v>
      </c>
      <c r="C238" s="8" t="s">
        <v>1122</v>
      </c>
      <c r="D238" s="8" t="s">
        <v>50</v>
      </c>
      <c r="E238" s="8" t="s">
        <v>36</v>
      </c>
      <c r="F238" s="8">
        <v>20.063300000000002</v>
      </c>
      <c r="G238" s="3">
        <v>2</v>
      </c>
      <c r="H238" s="8" t="s">
        <v>1213</v>
      </c>
    </row>
    <row r="239" spans="1:8" ht="15" customHeight="1" x14ac:dyDescent="0.25">
      <c r="A239" s="3">
        <v>1144</v>
      </c>
      <c r="B239" s="13" t="s">
        <v>86</v>
      </c>
      <c r="C239" s="8" t="s">
        <v>87</v>
      </c>
      <c r="D239" s="8" t="s">
        <v>50</v>
      </c>
      <c r="E239" s="8" t="s">
        <v>36</v>
      </c>
      <c r="F239" s="8">
        <v>20.0824</v>
      </c>
      <c r="G239" s="3">
        <v>3</v>
      </c>
      <c r="H239" s="8" t="s">
        <v>1211</v>
      </c>
    </row>
    <row r="240" spans="1:8" ht="22.5" customHeight="1" x14ac:dyDescent="0.25">
      <c r="A240" s="3">
        <v>2188</v>
      </c>
      <c r="B240" s="13" t="s">
        <v>856</v>
      </c>
      <c r="C240" s="8" t="s">
        <v>857</v>
      </c>
      <c r="D240" s="8" t="s">
        <v>50</v>
      </c>
      <c r="E240" s="8" t="s">
        <v>21</v>
      </c>
      <c r="F240" s="8">
        <v>20.213799999999999</v>
      </c>
      <c r="G240" s="8">
        <v>2</v>
      </c>
      <c r="H240" s="8" t="s">
        <v>1211</v>
      </c>
    </row>
    <row r="241" spans="1:8" ht="22.5" customHeight="1" x14ac:dyDescent="0.25">
      <c r="A241" s="3">
        <v>1951</v>
      </c>
      <c r="B241" s="13" t="s">
        <v>704</v>
      </c>
      <c r="C241" s="8" t="s">
        <v>705</v>
      </c>
      <c r="D241" s="8" t="s">
        <v>50</v>
      </c>
      <c r="E241" s="8" t="s">
        <v>96</v>
      </c>
      <c r="F241" s="8">
        <v>20.227799999999998</v>
      </c>
      <c r="G241" s="3">
        <v>3</v>
      </c>
      <c r="H241" s="8" t="s">
        <v>1210</v>
      </c>
    </row>
    <row r="242" spans="1:8" ht="22.5" customHeight="1" x14ac:dyDescent="0.25">
      <c r="A242" s="3">
        <v>1559</v>
      </c>
      <c r="B242" s="13" t="s">
        <v>488</v>
      </c>
      <c r="C242" s="8" t="s">
        <v>489</v>
      </c>
      <c r="D242" s="8" t="s">
        <v>13</v>
      </c>
      <c r="E242" s="8" t="s">
        <v>374</v>
      </c>
      <c r="F242" s="8">
        <v>20.352499999999999</v>
      </c>
      <c r="G242" s="3">
        <v>2</v>
      </c>
      <c r="H242" s="8" t="s">
        <v>1213</v>
      </c>
    </row>
    <row r="243" spans="1:8" x14ac:dyDescent="0.25">
      <c r="A243" s="3">
        <v>1453</v>
      </c>
      <c r="B243" s="13" t="s">
        <v>22</v>
      </c>
      <c r="C243" s="8" t="s">
        <v>373</v>
      </c>
      <c r="D243" s="8" t="s">
        <v>13</v>
      </c>
      <c r="E243" s="8" t="s">
        <v>374</v>
      </c>
      <c r="F243" s="8">
        <v>20.497599999999998</v>
      </c>
      <c r="G243" s="3">
        <v>2</v>
      </c>
      <c r="H243" s="8" t="s">
        <v>1212</v>
      </c>
    </row>
    <row r="244" spans="1:8" ht="15" customHeight="1" x14ac:dyDescent="0.25">
      <c r="A244" s="3">
        <v>1497</v>
      </c>
      <c r="B244" s="13" t="s">
        <v>407</v>
      </c>
      <c r="C244" s="8" t="s">
        <v>409</v>
      </c>
      <c r="D244" s="8" t="s">
        <v>13</v>
      </c>
      <c r="E244" s="8" t="s">
        <v>21</v>
      </c>
      <c r="F244" s="8">
        <v>20.808</v>
      </c>
      <c r="G244" s="3">
        <v>2</v>
      </c>
      <c r="H244" s="8" t="s">
        <v>1212</v>
      </c>
    </row>
    <row r="245" spans="1:8" ht="15" customHeight="1" x14ac:dyDescent="0.25">
      <c r="A245" s="3">
        <v>2209</v>
      </c>
      <c r="B245" s="13" t="s">
        <v>871</v>
      </c>
      <c r="C245" s="8" t="s">
        <v>872</v>
      </c>
      <c r="D245" s="8" t="s">
        <v>50</v>
      </c>
      <c r="E245" s="8" t="s">
        <v>96</v>
      </c>
      <c r="F245" s="8">
        <v>21.120899999999999</v>
      </c>
      <c r="G245" s="3">
        <v>2</v>
      </c>
      <c r="H245" s="8" t="s">
        <v>1211</v>
      </c>
    </row>
    <row r="246" spans="1:8" ht="15" customHeight="1" x14ac:dyDescent="0.25">
      <c r="A246" s="3">
        <v>2529</v>
      </c>
      <c r="B246" s="13" t="s">
        <v>989</v>
      </c>
      <c r="C246" s="8" t="s">
        <v>990</v>
      </c>
      <c r="D246" s="8" t="s">
        <v>50</v>
      </c>
      <c r="E246" s="8" t="s">
        <v>36</v>
      </c>
      <c r="F246" s="8">
        <v>21.299800000000001</v>
      </c>
      <c r="G246" s="3">
        <v>4</v>
      </c>
      <c r="H246" s="8" t="s">
        <v>1211</v>
      </c>
    </row>
    <row r="247" spans="1:8" ht="15" customHeight="1" x14ac:dyDescent="0.25">
      <c r="A247" s="3">
        <v>1534</v>
      </c>
      <c r="B247" s="13" t="s">
        <v>456</v>
      </c>
      <c r="C247" s="8" t="s">
        <v>457</v>
      </c>
      <c r="D247" s="8" t="s">
        <v>50</v>
      </c>
      <c r="E247" s="8" t="s">
        <v>96</v>
      </c>
      <c r="F247" s="8">
        <v>21.397099999999998</v>
      </c>
      <c r="G247" s="3">
        <v>3</v>
      </c>
      <c r="H247" s="8" t="s">
        <v>1211</v>
      </c>
    </row>
    <row r="248" spans="1:8" ht="15" customHeight="1" x14ac:dyDescent="0.25">
      <c r="A248" s="3">
        <v>1500</v>
      </c>
      <c r="B248" s="13" t="s">
        <v>407</v>
      </c>
      <c r="C248" s="8" t="s">
        <v>412</v>
      </c>
      <c r="D248" s="8" t="s">
        <v>7</v>
      </c>
      <c r="E248" s="8" t="s">
        <v>21</v>
      </c>
      <c r="F248" s="8">
        <v>21.520299999999999</v>
      </c>
      <c r="G248" s="3">
        <v>2</v>
      </c>
      <c r="H248" s="8" t="s">
        <v>1212</v>
      </c>
    </row>
    <row r="249" spans="1:8" ht="15" customHeight="1" x14ac:dyDescent="0.25">
      <c r="A249" s="3">
        <v>1275</v>
      </c>
      <c r="B249" s="13" t="s">
        <v>205</v>
      </c>
      <c r="C249" s="8" t="s">
        <v>121</v>
      </c>
      <c r="D249" s="8" t="s">
        <v>13</v>
      </c>
      <c r="E249" s="8" t="s">
        <v>107</v>
      </c>
      <c r="F249" s="8">
        <v>21.543099999999999</v>
      </c>
      <c r="G249" s="3">
        <v>2</v>
      </c>
      <c r="H249" s="8" t="s">
        <v>1211</v>
      </c>
    </row>
    <row r="250" spans="1:8" ht="15" customHeight="1" x14ac:dyDescent="0.25">
      <c r="A250" s="3">
        <v>1227</v>
      </c>
      <c r="B250" s="13" t="s">
        <v>156</v>
      </c>
      <c r="C250" s="8" t="s">
        <v>121</v>
      </c>
      <c r="D250" s="8" t="s">
        <v>50</v>
      </c>
      <c r="E250" s="8" t="s">
        <v>36</v>
      </c>
      <c r="F250" s="8">
        <v>21.677499999999998</v>
      </c>
      <c r="G250" s="3">
        <v>2</v>
      </c>
      <c r="H250" s="8" t="s">
        <v>1210</v>
      </c>
    </row>
    <row r="251" spans="1:8" ht="15" customHeight="1" x14ac:dyDescent="0.25">
      <c r="A251" s="3">
        <v>1404</v>
      </c>
      <c r="B251" s="13" t="s">
        <v>347</v>
      </c>
      <c r="C251" s="8" t="s">
        <v>348</v>
      </c>
      <c r="D251" s="8" t="s">
        <v>50</v>
      </c>
      <c r="E251" s="8" t="s">
        <v>65</v>
      </c>
      <c r="F251" s="8">
        <v>21.996200000000002</v>
      </c>
      <c r="G251" s="3">
        <v>3</v>
      </c>
      <c r="H251" s="8" t="s">
        <v>1211</v>
      </c>
    </row>
    <row r="252" spans="1:8" ht="15" customHeight="1" x14ac:dyDescent="0.25">
      <c r="A252" s="3">
        <v>2930</v>
      </c>
      <c r="B252" s="13" t="s">
        <v>844</v>
      </c>
      <c r="C252" s="8" t="s">
        <v>1057</v>
      </c>
      <c r="D252" s="8" t="s">
        <v>50</v>
      </c>
      <c r="E252" s="8" t="s">
        <v>96</v>
      </c>
      <c r="F252" s="8">
        <v>22.054500000000001</v>
      </c>
      <c r="G252" s="3">
        <v>3</v>
      </c>
      <c r="H252" s="8" t="s">
        <v>1211</v>
      </c>
    </row>
    <row r="253" spans="1:8" ht="15" customHeight="1" x14ac:dyDescent="0.25">
      <c r="A253" s="3">
        <v>3216</v>
      </c>
      <c r="B253" s="13" t="s">
        <v>1151</v>
      </c>
      <c r="C253" s="8" t="s">
        <v>1120</v>
      </c>
      <c r="D253" s="8" t="s">
        <v>7</v>
      </c>
      <c r="E253" s="8" t="s">
        <v>21</v>
      </c>
      <c r="F253" s="8">
        <v>22.1709</v>
      </c>
      <c r="G253" s="3">
        <v>2</v>
      </c>
      <c r="H253" s="8" t="s">
        <v>1211</v>
      </c>
    </row>
    <row r="254" spans="1:8" ht="22.5" customHeight="1" x14ac:dyDescent="0.25">
      <c r="A254" s="3">
        <v>1637</v>
      </c>
      <c r="B254" s="13" t="s">
        <v>545</v>
      </c>
      <c r="C254" s="8" t="s">
        <v>546</v>
      </c>
      <c r="D254" s="8" t="s">
        <v>50</v>
      </c>
      <c r="E254" s="8" t="s">
        <v>96</v>
      </c>
      <c r="F254" s="8">
        <v>22.200700000000001</v>
      </c>
      <c r="G254" s="3">
        <v>3</v>
      </c>
      <c r="H254" s="8" t="s">
        <v>1211</v>
      </c>
    </row>
    <row r="255" spans="1:8" ht="15" customHeight="1" x14ac:dyDescent="0.25">
      <c r="A255" s="3">
        <v>1537</v>
      </c>
      <c r="B255" s="13" t="s">
        <v>407</v>
      </c>
      <c r="C255" s="8" t="s">
        <v>461</v>
      </c>
      <c r="D255" s="8" t="s">
        <v>50</v>
      </c>
      <c r="E255" s="8" t="s">
        <v>36</v>
      </c>
      <c r="F255" s="8">
        <v>22.245100000000001</v>
      </c>
      <c r="G255" s="3">
        <v>3</v>
      </c>
      <c r="H255" s="8" t="s">
        <v>1212</v>
      </c>
    </row>
    <row r="256" spans="1:8" x14ac:dyDescent="0.25">
      <c r="A256" s="3">
        <v>1598</v>
      </c>
      <c r="B256" s="13" t="s">
        <v>522</v>
      </c>
      <c r="C256" s="8" t="s">
        <v>295</v>
      </c>
      <c r="D256" s="8" t="s">
        <v>50</v>
      </c>
      <c r="E256" s="8" t="s">
        <v>65</v>
      </c>
      <c r="F256" s="8">
        <v>22.5687</v>
      </c>
      <c r="G256" s="3">
        <v>2</v>
      </c>
      <c r="H256" s="8" t="s">
        <v>1211</v>
      </c>
    </row>
    <row r="257" spans="1:8" ht="22.5" x14ac:dyDescent="0.25">
      <c r="A257" s="3">
        <v>1950</v>
      </c>
      <c r="B257" s="13" t="s">
        <v>702</v>
      </c>
      <c r="C257" s="8" t="s">
        <v>703</v>
      </c>
      <c r="D257" s="8" t="s">
        <v>50</v>
      </c>
      <c r="E257" s="8" t="s">
        <v>96</v>
      </c>
      <c r="F257" s="8">
        <v>22.6952</v>
      </c>
      <c r="G257" s="3">
        <v>3</v>
      </c>
      <c r="H257" s="8" t="s">
        <v>1211</v>
      </c>
    </row>
    <row r="258" spans="1:8" ht="15" customHeight="1" x14ac:dyDescent="0.25">
      <c r="A258" s="3">
        <v>1994</v>
      </c>
      <c r="B258" s="13" t="s">
        <v>741</v>
      </c>
      <c r="C258" s="8" t="s">
        <v>742</v>
      </c>
      <c r="D258" s="8" t="s">
        <v>50</v>
      </c>
      <c r="E258" s="8" t="s">
        <v>36</v>
      </c>
      <c r="F258" s="8">
        <v>22.788599999999999</v>
      </c>
      <c r="G258" s="3">
        <v>2</v>
      </c>
      <c r="H258" s="8" t="s">
        <v>1211</v>
      </c>
    </row>
    <row r="259" spans="1:8" ht="15" customHeight="1" x14ac:dyDescent="0.25">
      <c r="A259" s="3">
        <v>2438</v>
      </c>
      <c r="B259" s="13" t="s">
        <v>961</v>
      </c>
      <c r="C259" s="8" t="s">
        <v>962</v>
      </c>
      <c r="D259" s="8" t="s">
        <v>13</v>
      </c>
      <c r="E259" s="8" t="s">
        <v>58</v>
      </c>
      <c r="F259" s="8">
        <v>22.844100000000001</v>
      </c>
      <c r="G259" s="3">
        <v>2</v>
      </c>
      <c r="H259" s="8" t="s">
        <v>1211</v>
      </c>
    </row>
    <row r="260" spans="1:8" ht="15" customHeight="1" x14ac:dyDescent="0.25">
      <c r="A260" s="3">
        <v>2089</v>
      </c>
      <c r="B260" s="13" t="s">
        <v>797</v>
      </c>
      <c r="C260" s="8" t="s">
        <v>798</v>
      </c>
      <c r="D260" s="8" t="s">
        <v>50</v>
      </c>
      <c r="E260" s="8" t="s">
        <v>96</v>
      </c>
      <c r="F260" s="8">
        <v>23.023299999999999</v>
      </c>
      <c r="G260" s="3">
        <v>4</v>
      </c>
      <c r="H260" s="8" t="s">
        <v>1211</v>
      </c>
    </row>
    <row r="261" spans="1:8" ht="15" customHeight="1" x14ac:dyDescent="0.25">
      <c r="A261" s="3">
        <v>1064</v>
      </c>
      <c r="B261" s="13" t="s">
        <v>39</v>
      </c>
      <c r="C261" s="8" t="s">
        <v>40</v>
      </c>
      <c r="D261" s="8" t="s">
        <v>13</v>
      </c>
      <c r="E261" s="8" t="s">
        <v>14</v>
      </c>
      <c r="F261" s="8">
        <v>23.1419</v>
      </c>
      <c r="G261" s="3">
        <v>2</v>
      </c>
      <c r="H261" s="8" t="s">
        <v>1213</v>
      </c>
    </row>
    <row r="262" spans="1:8" ht="15" customHeight="1" x14ac:dyDescent="0.25">
      <c r="A262" s="3">
        <v>1436</v>
      </c>
      <c r="B262" s="13" t="s">
        <v>362</v>
      </c>
      <c r="C262" s="8" t="s">
        <v>363</v>
      </c>
      <c r="D262" s="8" t="s">
        <v>7</v>
      </c>
      <c r="E262" s="8" t="s">
        <v>58</v>
      </c>
      <c r="F262" s="8">
        <v>23.2683</v>
      </c>
      <c r="G262" s="3">
        <v>2</v>
      </c>
      <c r="H262" s="8" t="s">
        <v>1213</v>
      </c>
    </row>
    <row r="263" spans="1:8" x14ac:dyDescent="0.25">
      <c r="A263" s="3">
        <v>1560</v>
      </c>
      <c r="B263" s="13" t="s">
        <v>490</v>
      </c>
      <c r="C263" s="8" t="s">
        <v>491</v>
      </c>
      <c r="D263" s="8" t="s">
        <v>7</v>
      </c>
      <c r="E263" s="8" t="s">
        <v>8</v>
      </c>
      <c r="F263" s="8">
        <v>23.268999999999998</v>
      </c>
      <c r="G263" s="3">
        <v>2</v>
      </c>
      <c r="H263" s="8" t="s">
        <v>1211</v>
      </c>
    </row>
    <row r="264" spans="1:8" ht="15" customHeight="1" x14ac:dyDescent="0.25">
      <c r="A264" s="3">
        <v>1718</v>
      </c>
      <c r="B264" s="13" t="s">
        <v>602</v>
      </c>
      <c r="C264" s="8" t="s">
        <v>532</v>
      </c>
      <c r="D264" s="8" t="s">
        <v>13</v>
      </c>
      <c r="E264" s="8" t="s">
        <v>184</v>
      </c>
      <c r="F264" s="8">
        <v>23.727599999999999</v>
      </c>
      <c r="G264" s="3">
        <v>2</v>
      </c>
      <c r="H264" s="8" t="s">
        <v>1213</v>
      </c>
    </row>
    <row r="265" spans="1:8" ht="15" customHeight="1" x14ac:dyDescent="0.25">
      <c r="A265" s="3">
        <v>2100</v>
      </c>
      <c r="B265" s="13" t="s">
        <v>810</v>
      </c>
      <c r="C265" s="8" t="s">
        <v>811</v>
      </c>
      <c r="D265" s="8" t="s">
        <v>50</v>
      </c>
      <c r="E265" s="8" t="s">
        <v>36</v>
      </c>
      <c r="F265" s="8">
        <v>23.7378</v>
      </c>
      <c r="G265" s="3">
        <v>3</v>
      </c>
      <c r="H265" s="8" t="s">
        <v>1211</v>
      </c>
    </row>
    <row r="266" spans="1:8" ht="15" customHeight="1" x14ac:dyDescent="0.25">
      <c r="A266" s="3">
        <v>1687</v>
      </c>
      <c r="B266" s="13" t="s">
        <v>577</v>
      </c>
      <c r="C266" s="8" t="s">
        <v>578</v>
      </c>
      <c r="D266" s="8" t="s">
        <v>7</v>
      </c>
      <c r="E266" s="8" t="s">
        <v>8</v>
      </c>
      <c r="F266" s="8">
        <v>23.868500000000001</v>
      </c>
      <c r="G266" s="3">
        <v>2</v>
      </c>
      <c r="H266" s="8" t="s">
        <v>1213</v>
      </c>
    </row>
    <row r="267" spans="1:8" ht="15" customHeight="1" x14ac:dyDescent="0.25">
      <c r="A267" s="3">
        <v>2925</v>
      </c>
      <c r="B267" s="13" t="s">
        <v>1052</v>
      </c>
      <c r="C267" s="8" t="s">
        <v>1053</v>
      </c>
      <c r="D267" s="8" t="s">
        <v>7</v>
      </c>
      <c r="E267" s="8" t="s">
        <v>58</v>
      </c>
      <c r="F267" s="8">
        <v>23.988099999999999</v>
      </c>
      <c r="G267" s="3">
        <v>2</v>
      </c>
      <c r="H267" s="8" t="s">
        <v>1213</v>
      </c>
    </row>
    <row r="268" spans="1:8" ht="15" customHeight="1" x14ac:dyDescent="0.25">
      <c r="A268" s="3">
        <v>3373</v>
      </c>
      <c r="B268" s="13" t="s">
        <v>1171</v>
      </c>
      <c r="C268" s="8" t="s">
        <v>562</v>
      </c>
      <c r="D268" s="8" t="s">
        <v>50</v>
      </c>
      <c r="E268" s="8" t="s">
        <v>65</v>
      </c>
      <c r="F268" s="8">
        <v>24.242599999999999</v>
      </c>
      <c r="G268" s="3">
        <v>2</v>
      </c>
      <c r="H268" s="8" t="s">
        <v>1211</v>
      </c>
    </row>
    <row r="269" spans="1:8" ht="15" customHeight="1" x14ac:dyDescent="0.25">
      <c r="A269" s="3">
        <v>2017</v>
      </c>
      <c r="B269" s="13" t="s">
        <v>753</v>
      </c>
      <c r="C269" s="8" t="s">
        <v>754</v>
      </c>
      <c r="D269" s="8" t="s">
        <v>7</v>
      </c>
      <c r="E269" s="8" t="s">
        <v>8</v>
      </c>
      <c r="F269" s="8">
        <v>24.329699999999999</v>
      </c>
      <c r="G269" s="3">
        <v>2</v>
      </c>
      <c r="H269" s="8" t="s">
        <v>1211</v>
      </c>
    </row>
    <row r="270" spans="1:8" ht="22.5" customHeight="1" x14ac:dyDescent="0.25">
      <c r="A270" s="3">
        <v>1719</v>
      </c>
      <c r="B270" s="13" t="s">
        <v>603</v>
      </c>
      <c r="C270" s="8" t="s">
        <v>604</v>
      </c>
      <c r="D270" s="8" t="s">
        <v>50</v>
      </c>
      <c r="E270" s="8" t="s">
        <v>96</v>
      </c>
      <c r="F270" s="8">
        <v>24.440799999999999</v>
      </c>
      <c r="G270" s="3">
        <v>2</v>
      </c>
      <c r="H270" s="8" t="s">
        <v>1213</v>
      </c>
    </row>
    <row r="271" spans="1:8" ht="15" customHeight="1" x14ac:dyDescent="0.25">
      <c r="A271" s="3">
        <v>1535</v>
      </c>
      <c r="B271" s="13" t="s">
        <v>458</v>
      </c>
      <c r="C271" s="8" t="s">
        <v>459</v>
      </c>
      <c r="D271" s="8" t="s">
        <v>50</v>
      </c>
      <c r="E271" s="8" t="s">
        <v>65</v>
      </c>
      <c r="F271" s="8">
        <v>24.4788</v>
      </c>
      <c r="G271" s="3">
        <v>3</v>
      </c>
      <c r="H271" s="8" t="s">
        <v>1211</v>
      </c>
    </row>
    <row r="272" spans="1:8" ht="15" customHeight="1" x14ac:dyDescent="0.25">
      <c r="A272" s="3">
        <v>1291</v>
      </c>
      <c r="B272" s="13" t="s">
        <v>229</v>
      </c>
      <c r="C272" s="8" t="s">
        <v>230</v>
      </c>
      <c r="D272" s="8" t="s">
        <v>50</v>
      </c>
      <c r="E272" s="8" t="s">
        <v>36</v>
      </c>
      <c r="F272" s="8">
        <v>24.798300000000001</v>
      </c>
      <c r="G272" s="3">
        <v>3</v>
      </c>
      <c r="H272" s="8" t="s">
        <v>1211</v>
      </c>
    </row>
    <row r="273" spans="1:8" x14ac:dyDescent="0.25">
      <c r="A273" s="3">
        <v>3069</v>
      </c>
      <c r="B273" s="13" t="s">
        <v>1084</v>
      </c>
      <c r="C273" s="8" t="s">
        <v>1085</v>
      </c>
      <c r="D273" s="8" t="s">
        <v>7</v>
      </c>
      <c r="E273" s="8" t="s">
        <v>58</v>
      </c>
      <c r="F273" s="8">
        <v>24.806100000000001</v>
      </c>
      <c r="G273" s="3">
        <v>2</v>
      </c>
      <c r="H273" s="8" t="s">
        <v>1213</v>
      </c>
    </row>
    <row r="274" spans="1:8" ht="15" customHeight="1" x14ac:dyDescent="0.25">
      <c r="A274" s="3">
        <v>2177</v>
      </c>
      <c r="B274" s="13" t="s">
        <v>844</v>
      </c>
      <c r="C274" s="8" t="s">
        <v>845</v>
      </c>
      <c r="D274" s="8" t="s">
        <v>7</v>
      </c>
      <c r="E274" s="8" t="s">
        <v>21</v>
      </c>
      <c r="F274" s="8">
        <v>24.8965</v>
      </c>
      <c r="G274" s="3">
        <v>2</v>
      </c>
      <c r="H274" s="8" t="s">
        <v>1211</v>
      </c>
    </row>
    <row r="275" spans="1:8" ht="15" customHeight="1" x14ac:dyDescent="0.25">
      <c r="A275" s="3">
        <v>1954</v>
      </c>
      <c r="B275" s="13" t="s">
        <v>708</v>
      </c>
      <c r="C275" s="8" t="s">
        <v>665</v>
      </c>
      <c r="D275" s="8" t="s">
        <v>50</v>
      </c>
      <c r="E275" s="8" t="s">
        <v>36</v>
      </c>
      <c r="F275" s="8">
        <v>25.274899999999999</v>
      </c>
      <c r="G275" s="3">
        <v>2</v>
      </c>
      <c r="H275" s="8" t="s">
        <v>1213</v>
      </c>
    </row>
    <row r="276" spans="1:8" ht="15" customHeight="1" x14ac:dyDescent="0.25">
      <c r="A276" s="3">
        <v>2564</v>
      </c>
      <c r="B276" s="13" t="s">
        <v>996</v>
      </c>
      <c r="C276" s="8" t="s">
        <v>997</v>
      </c>
      <c r="D276" s="8" t="s">
        <v>50</v>
      </c>
      <c r="E276" s="8" t="s">
        <v>96</v>
      </c>
      <c r="F276" s="8">
        <v>25.3065</v>
      </c>
      <c r="G276" s="3">
        <v>3</v>
      </c>
      <c r="H276" s="8" t="s">
        <v>1213</v>
      </c>
    </row>
    <row r="277" spans="1:8" ht="15" customHeight="1" x14ac:dyDescent="0.25">
      <c r="A277" s="3">
        <v>2477</v>
      </c>
      <c r="B277" s="13" t="s">
        <v>407</v>
      </c>
      <c r="C277" s="8" t="s">
        <v>966</v>
      </c>
      <c r="D277" s="8" t="s">
        <v>13</v>
      </c>
      <c r="E277" s="8" t="s">
        <v>58</v>
      </c>
      <c r="F277" s="8">
        <v>25.432600000000001</v>
      </c>
      <c r="G277" s="3">
        <v>2</v>
      </c>
      <c r="H277" s="8" t="s">
        <v>1212</v>
      </c>
    </row>
    <row r="278" spans="1:8" x14ac:dyDescent="0.25">
      <c r="A278" s="3">
        <v>2476</v>
      </c>
      <c r="B278" s="13" t="s">
        <v>407</v>
      </c>
      <c r="C278" s="8" t="s">
        <v>965</v>
      </c>
      <c r="D278" s="8" t="s">
        <v>50</v>
      </c>
      <c r="E278" s="8" t="s">
        <v>96</v>
      </c>
      <c r="F278" s="8">
        <v>25.801500000000001</v>
      </c>
      <c r="G278" s="3">
        <v>3</v>
      </c>
      <c r="H278" s="8" t="s">
        <v>1212</v>
      </c>
    </row>
    <row r="279" spans="1:8" ht="15" customHeight="1" x14ac:dyDescent="0.25">
      <c r="A279" s="3">
        <v>2186</v>
      </c>
      <c r="B279" s="13" t="s">
        <v>852</v>
      </c>
      <c r="C279" s="8" t="s">
        <v>853</v>
      </c>
      <c r="D279" s="8" t="s">
        <v>7</v>
      </c>
      <c r="E279" s="8" t="s">
        <v>21</v>
      </c>
      <c r="F279" s="8">
        <v>25.8033</v>
      </c>
      <c r="G279" s="3">
        <v>2</v>
      </c>
      <c r="H279" s="8" t="s">
        <v>1211</v>
      </c>
    </row>
    <row r="280" spans="1:8" ht="22.5" customHeight="1" x14ac:dyDescent="0.25">
      <c r="A280" s="3">
        <v>2392</v>
      </c>
      <c r="B280" s="13" t="s">
        <v>940</v>
      </c>
      <c r="C280" s="8" t="s">
        <v>941</v>
      </c>
      <c r="D280" s="8" t="s">
        <v>50</v>
      </c>
      <c r="E280" s="8" t="s">
        <v>96</v>
      </c>
      <c r="F280" s="8">
        <v>25.982299999999999</v>
      </c>
      <c r="G280" s="3">
        <v>2</v>
      </c>
      <c r="H280" s="8" t="s">
        <v>1211</v>
      </c>
    </row>
    <row r="281" spans="1:8" x14ac:dyDescent="0.25">
      <c r="A281" s="3">
        <v>1886</v>
      </c>
      <c r="B281" s="13" t="s">
        <v>349</v>
      </c>
      <c r="C281" s="8" t="s">
        <v>665</v>
      </c>
      <c r="D281" s="8" t="s">
        <v>50</v>
      </c>
      <c r="E281" s="8" t="s">
        <v>36</v>
      </c>
      <c r="F281" s="8">
        <v>26.042899999999999</v>
      </c>
      <c r="G281" s="3">
        <v>2</v>
      </c>
      <c r="H281" s="8" t="s">
        <v>1213</v>
      </c>
    </row>
    <row r="282" spans="1:8" x14ac:dyDescent="0.25">
      <c r="A282" s="3">
        <v>1287</v>
      </c>
      <c r="B282" s="13" t="s">
        <v>224</v>
      </c>
      <c r="C282" s="8" t="s">
        <v>225</v>
      </c>
      <c r="D282" s="8" t="s">
        <v>7</v>
      </c>
      <c r="E282" s="8" t="s">
        <v>21</v>
      </c>
      <c r="F282" s="8">
        <v>26.423500000000001</v>
      </c>
      <c r="G282" s="3">
        <v>2</v>
      </c>
      <c r="H282" s="8" t="s">
        <v>1211</v>
      </c>
    </row>
    <row r="283" spans="1:8" ht="15" customHeight="1" x14ac:dyDescent="0.25">
      <c r="A283" s="3">
        <v>1538</v>
      </c>
      <c r="B283" s="13" t="s">
        <v>462</v>
      </c>
      <c r="C283" s="8" t="s">
        <v>463</v>
      </c>
      <c r="D283" s="8" t="s">
        <v>50</v>
      </c>
      <c r="E283" s="8" t="s">
        <v>36</v>
      </c>
      <c r="F283" s="8">
        <v>26.461200000000002</v>
      </c>
      <c r="G283" s="3">
        <v>3</v>
      </c>
      <c r="H283" s="8" t="s">
        <v>1212</v>
      </c>
    </row>
    <row r="284" spans="1:8" ht="15" customHeight="1" x14ac:dyDescent="0.25">
      <c r="A284" s="3">
        <v>2162</v>
      </c>
      <c r="B284" s="13" t="s">
        <v>840</v>
      </c>
      <c r="C284" s="8" t="s">
        <v>841</v>
      </c>
      <c r="D284" s="8" t="s">
        <v>50</v>
      </c>
      <c r="E284" s="8" t="s">
        <v>65</v>
      </c>
      <c r="F284" s="8">
        <v>26.555599999999998</v>
      </c>
      <c r="G284" s="3">
        <v>3</v>
      </c>
      <c r="H284" s="8" t="s">
        <v>1211</v>
      </c>
    </row>
    <row r="285" spans="1:8" ht="15" customHeight="1" x14ac:dyDescent="0.25">
      <c r="A285" s="3">
        <v>1536</v>
      </c>
      <c r="B285" s="13" t="s">
        <v>407</v>
      </c>
      <c r="C285" s="8" t="s">
        <v>460</v>
      </c>
      <c r="D285" s="8" t="s">
        <v>50</v>
      </c>
      <c r="E285" s="8" t="s">
        <v>53</v>
      </c>
      <c r="F285" s="8">
        <v>26.584599999999998</v>
      </c>
      <c r="G285" s="3">
        <v>4</v>
      </c>
      <c r="H285" s="8" t="s">
        <v>1212</v>
      </c>
    </row>
    <row r="286" spans="1:8" ht="15" customHeight="1" x14ac:dyDescent="0.25">
      <c r="A286" s="3">
        <v>1499</v>
      </c>
      <c r="B286" s="13" t="s">
        <v>407</v>
      </c>
      <c r="C286" s="8" t="s">
        <v>411</v>
      </c>
      <c r="D286" s="8" t="s">
        <v>13</v>
      </c>
      <c r="E286" s="8" t="s">
        <v>21</v>
      </c>
      <c r="F286" s="8">
        <v>26.632200000000001</v>
      </c>
      <c r="G286" s="3">
        <v>2</v>
      </c>
      <c r="H286" s="8" t="s">
        <v>1212</v>
      </c>
    </row>
    <row r="287" spans="1:8" ht="15" customHeight="1" x14ac:dyDescent="0.25">
      <c r="A287" s="3">
        <v>1530</v>
      </c>
      <c r="B287" s="13" t="s">
        <v>448</v>
      </c>
      <c r="C287" s="8" t="s">
        <v>449</v>
      </c>
      <c r="D287" s="8" t="s">
        <v>50</v>
      </c>
      <c r="E287" s="8" t="s">
        <v>65</v>
      </c>
      <c r="F287" s="8">
        <v>26.755500000000001</v>
      </c>
      <c r="G287" s="3">
        <v>3</v>
      </c>
      <c r="H287" s="8" t="s">
        <v>1211</v>
      </c>
    </row>
    <row r="288" spans="1:8" ht="15" customHeight="1" x14ac:dyDescent="0.25">
      <c r="A288" s="3">
        <v>1496</v>
      </c>
      <c r="B288" s="13" t="s">
        <v>407</v>
      </c>
      <c r="C288" s="8" t="s">
        <v>408</v>
      </c>
      <c r="D288" s="8" t="s">
        <v>13</v>
      </c>
      <c r="E288" s="8" t="s">
        <v>21</v>
      </c>
      <c r="F288" s="8">
        <v>26.868400000000001</v>
      </c>
      <c r="G288" s="3">
        <v>2</v>
      </c>
      <c r="H288" s="8" t="s">
        <v>1212</v>
      </c>
    </row>
    <row r="289" spans="1:8" ht="22.5" customHeight="1" x14ac:dyDescent="0.25">
      <c r="A289" s="3">
        <v>1838</v>
      </c>
      <c r="B289" s="13" t="s">
        <v>633</v>
      </c>
      <c r="C289" s="8" t="s">
        <v>634</v>
      </c>
      <c r="D289" s="11" t="s">
        <v>7</v>
      </c>
      <c r="E289" s="8" t="s">
        <v>65</v>
      </c>
      <c r="F289" s="8">
        <v>27.714500000000001</v>
      </c>
      <c r="G289" s="3">
        <v>2</v>
      </c>
      <c r="H289" s="8" t="s">
        <v>1211</v>
      </c>
    </row>
    <row r="290" spans="1:8" x14ac:dyDescent="0.25">
      <c r="A290" s="3">
        <v>1711</v>
      </c>
      <c r="B290" s="13" t="s">
        <v>593</v>
      </c>
      <c r="C290" s="8" t="s">
        <v>594</v>
      </c>
      <c r="D290" s="8" t="s">
        <v>7</v>
      </c>
      <c r="E290" s="8" t="s">
        <v>8</v>
      </c>
      <c r="F290" s="8">
        <v>27.747699999999998</v>
      </c>
      <c r="G290" s="3">
        <v>2</v>
      </c>
      <c r="H290" s="8" t="s">
        <v>1211</v>
      </c>
    </row>
    <row r="291" spans="1:8" ht="22.5" x14ac:dyDescent="0.25">
      <c r="A291" s="3">
        <v>2870</v>
      </c>
      <c r="B291" s="13" t="s">
        <v>862</v>
      </c>
      <c r="C291" s="8" t="s">
        <v>1025</v>
      </c>
      <c r="D291" s="8" t="s">
        <v>13</v>
      </c>
      <c r="E291" s="8" t="s">
        <v>821</v>
      </c>
      <c r="F291" s="8">
        <v>28.160799999999998</v>
      </c>
      <c r="G291" s="3">
        <v>2</v>
      </c>
      <c r="H291" s="8" t="s">
        <v>1211</v>
      </c>
    </row>
    <row r="292" spans="1:8" ht="15" customHeight="1" x14ac:dyDescent="0.25">
      <c r="A292" s="3">
        <v>1504</v>
      </c>
      <c r="B292" s="13" t="s">
        <v>414</v>
      </c>
      <c r="C292" s="8" t="s">
        <v>415</v>
      </c>
      <c r="D292" s="8" t="s">
        <v>13</v>
      </c>
      <c r="E292" s="8" t="s">
        <v>374</v>
      </c>
      <c r="F292" s="8">
        <v>28.432200000000002</v>
      </c>
      <c r="G292" s="3">
        <v>2</v>
      </c>
      <c r="H292" s="8" t="s">
        <v>1210</v>
      </c>
    </row>
    <row r="293" spans="1:8" ht="15" customHeight="1" x14ac:dyDescent="0.25">
      <c r="A293" s="3">
        <v>1292</v>
      </c>
      <c r="B293" s="13" t="s">
        <v>231</v>
      </c>
      <c r="C293" s="8" t="s">
        <v>232</v>
      </c>
      <c r="D293" s="8" t="s">
        <v>50</v>
      </c>
      <c r="E293" s="8" t="s">
        <v>96</v>
      </c>
      <c r="F293" s="8">
        <v>28.500800000000002</v>
      </c>
      <c r="G293" s="3">
        <v>2</v>
      </c>
      <c r="H293" s="8" t="s">
        <v>1211</v>
      </c>
    </row>
    <row r="294" spans="1:8" x14ac:dyDescent="0.25">
      <c r="A294" s="3">
        <v>2935</v>
      </c>
      <c r="B294" s="13" t="s">
        <v>785</v>
      </c>
      <c r="C294" s="8" t="s">
        <v>1062</v>
      </c>
      <c r="D294" s="8" t="s">
        <v>7</v>
      </c>
      <c r="E294" s="8" t="s">
        <v>58</v>
      </c>
      <c r="F294" s="8">
        <v>28.5152</v>
      </c>
      <c r="G294" s="3">
        <v>2</v>
      </c>
      <c r="H294" s="8" t="s">
        <v>1211</v>
      </c>
    </row>
    <row r="295" spans="1:8" ht="15" customHeight="1" x14ac:dyDescent="0.25">
      <c r="A295" s="3">
        <v>1532</v>
      </c>
      <c r="B295" s="13" t="s">
        <v>452</v>
      </c>
      <c r="C295" s="8" t="s">
        <v>453</v>
      </c>
      <c r="D295" s="8" t="s">
        <v>50</v>
      </c>
      <c r="E295" s="8" t="s">
        <v>36</v>
      </c>
      <c r="F295" s="8">
        <v>28.8706</v>
      </c>
      <c r="G295" s="3">
        <v>4</v>
      </c>
      <c r="H295" s="8" t="s">
        <v>1211</v>
      </c>
    </row>
    <row r="296" spans="1:8" ht="22.5" x14ac:dyDescent="0.25">
      <c r="A296" s="3">
        <v>2213</v>
      </c>
      <c r="B296" s="13" t="s">
        <v>877</v>
      </c>
      <c r="C296" s="8" t="s">
        <v>878</v>
      </c>
      <c r="D296" s="8" t="s">
        <v>50</v>
      </c>
      <c r="E296" s="8" t="s">
        <v>96</v>
      </c>
      <c r="F296" s="8">
        <v>29.6418</v>
      </c>
      <c r="G296" s="3">
        <v>2</v>
      </c>
      <c r="H296" s="8" t="s">
        <v>1213</v>
      </c>
    </row>
    <row r="297" spans="1:8" ht="22.5" customHeight="1" x14ac:dyDescent="0.25">
      <c r="A297" s="3">
        <v>2146</v>
      </c>
      <c r="B297" s="13" t="s">
        <v>830</v>
      </c>
      <c r="C297" s="8" t="s">
        <v>831</v>
      </c>
      <c r="D297" s="8" t="s">
        <v>7</v>
      </c>
      <c r="E297" s="8" t="s">
        <v>8</v>
      </c>
      <c r="F297" s="8">
        <v>29.744299999999999</v>
      </c>
      <c r="G297" s="3">
        <v>2</v>
      </c>
      <c r="H297" s="8" t="s">
        <v>1212</v>
      </c>
    </row>
    <row r="298" spans="1:8" ht="15" customHeight="1" x14ac:dyDescent="0.25">
      <c r="A298" s="3">
        <v>2080</v>
      </c>
      <c r="B298" s="13" t="s">
        <v>787</v>
      </c>
      <c r="C298" s="8" t="s">
        <v>788</v>
      </c>
      <c r="D298" s="8" t="s">
        <v>7</v>
      </c>
      <c r="E298" s="8" t="s">
        <v>58</v>
      </c>
      <c r="F298" s="8">
        <v>29.814499999999999</v>
      </c>
      <c r="G298" s="3">
        <v>2</v>
      </c>
      <c r="H298" s="8" t="s">
        <v>1211</v>
      </c>
    </row>
    <row r="299" spans="1:8" ht="22.5" customHeight="1" x14ac:dyDescent="0.25">
      <c r="A299" s="3">
        <v>1562</v>
      </c>
      <c r="B299" s="13" t="s">
        <v>349</v>
      </c>
      <c r="C299" s="8" t="s">
        <v>492</v>
      </c>
      <c r="D299" s="8" t="s">
        <v>7</v>
      </c>
      <c r="E299" s="8" t="s">
        <v>8</v>
      </c>
      <c r="F299" s="8">
        <v>30.4209</v>
      </c>
      <c r="G299" s="3">
        <v>2</v>
      </c>
      <c r="H299" s="8" t="s">
        <v>1213</v>
      </c>
    </row>
    <row r="300" spans="1:8" ht="15" customHeight="1" x14ac:dyDescent="0.25">
      <c r="A300" s="3">
        <v>1539</v>
      </c>
      <c r="B300" s="13" t="s">
        <v>464</v>
      </c>
      <c r="C300" s="8" t="s">
        <v>465</v>
      </c>
      <c r="D300" s="8" t="s">
        <v>50</v>
      </c>
      <c r="E300" s="8" t="s">
        <v>65</v>
      </c>
      <c r="F300" s="8">
        <v>30.782</v>
      </c>
      <c r="G300" s="3">
        <v>3</v>
      </c>
      <c r="H300" s="8" t="s">
        <v>1212</v>
      </c>
    </row>
    <row r="301" spans="1:8" x14ac:dyDescent="0.25">
      <c r="A301" s="3">
        <v>1548</v>
      </c>
      <c r="B301" s="13" t="s">
        <v>407</v>
      </c>
      <c r="C301" s="8" t="s">
        <v>476</v>
      </c>
      <c r="D301" s="8" t="s">
        <v>13</v>
      </c>
      <c r="E301" s="8" t="s">
        <v>21</v>
      </c>
      <c r="F301" s="8">
        <v>31.422599999999999</v>
      </c>
      <c r="G301" s="3">
        <v>2</v>
      </c>
      <c r="H301" s="8" t="s">
        <v>1212</v>
      </c>
    </row>
    <row r="302" spans="1:8" ht="15" customHeight="1" x14ac:dyDescent="0.25">
      <c r="A302" s="3">
        <v>2507</v>
      </c>
      <c r="B302" s="13" t="s">
        <v>983</v>
      </c>
      <c r="C302" s="8" t="s">
        <v>984</v>
      </c>
      <c r="D302" s="8" t="s">
        <v>50</v>
      </c>
      <c r="E302" s="8" t="s">
        <v>65</v>
      </c>
      <c r="F302" s="8">
        <v>31.4344</v>
      </c>
      <c r="G302" s="3">
        <v>2</v>
      </c>
      <c r="H302" s="8" t="s">
        <v>1211</v>
      </c>
    </row>
    <row r="303" spans="1:8" ht="15" customHeight="1" x14ac:dyDescent="0.25">
      <c r="A303" s="3">
        <v>1554</v>
      </c>
      <c r="B303" s="13" t="s">
        <v>480</v>
      </c>
      <c r="C303" s="8" t="s">
        <v>481</v>
      </c>
      <c r="D303" s="8" t="s">
        <v>7</v>
      </c>
      <c r="E303" s="8" t="s">
        <v>8</v>
      </c>
      <c r="F303" s="8">
        <v>32.259700000000002</v>
      </c>
      <c r="G303" s="3">
        <v>2</v>
      </c>
      <c r="H303" s="8" t="s">
        <v>1211</v>
      </c>
    </row>
    <row r="304" spans="1:8" ht="15" customHeight="1" x14ac:dyDescent="0.25">
      <c r="A304" s="3">
        <v>1522</v>
      </c>
      <c r="B304" s="13" t="s">
        <v>441</v>
      </c>
      <c r="C304" s="8" t="s">
        <v>442</v>
      </c>
      <c r="D304" s="8" t="s">
        <v>50</v>
      </c>
      <c r="E304" s="8" t="s">
        <v>65</v>
      </c>
      <c r="F304" s="8">
        <v>32.461399999999998</v>
      </c>
      <c r="G304" s="3">
        <v>3</v>
      </c>
      <c r="H304" s="8" t="s">
        <v>1211</v>
      </c>
    </row>
    <row r="305" spans="1:8" ht="15" customHeight="1" x14ac:dyDescent="0.25">
      <c r="A305" s="3">
        <v>1618</v>
      </c>
      <c r="B305" s="13" t="s">
        <v>531</v>
      </c>
      <c r="C305" s="8" t="s">
        <v>532</v>
      </c>
      <c r="D305" s="8" t="s">
        <v>50</v>
      </c>
      <c r="E305" s="8" t="s">
        <v>65</v>
      </c>
      <c r="F305" s="8">
        <v>32.594000000000001</v>
      </c>
      <c r="G305" s="3">
        <v>3</v>
      </c>
      <c r="H305" s="8" t="s">
        <v>1213</v>
      </c>
    </row>
    <row r="306" spans="1:8" ht="15" customHeight="1" x14ac:dyDescent="0.25">
      <c r="A306" s="3">
        <v>1451</v>
      </c>
      <c r="B306" s="13" t="s">
        <v>371</v>
      </c>
      <c r="C306" s="8" t="s">
        <v>372</v>
      </c>
      <c r="D306" s="8" t="s">
        <v>13</v>
      </c>
      <c r="E306" s="8" t="s">
        <v>107</v>
      </c>
      <c r="F306" s="8">
        <v>32.991</v>
      </c>
      <c r="G306" s="3">
        <v>2</v>
      </c>
      <c r="H306" s="8" t="s">
        <v>1212</v>
      </c>
    </row>
    <row r="307" spans="1:8" ht="15" customHeight="1" x14ac:dyDescent="0.25">
      <c r="A307" s="3">
        <v>1531</v>
      </c>
      <c r="B307" s="13" t="s">
        <v>450</v>
      </c>
      <c r="C307" s="8" t="s">
        <v>451</v>
      </c>
      <c r="D307" s="8" t="s">
        <v>50</v>
      </c>
      <c r="E307" s="8" t="s">
        <v>96</v>
      </c>
      <c r="F307" s="8">
        <v>33.371400000000001</v>
      </c>
      <c r="G307" s="3">
        <v>3</v>
      </c>
      <c r="H307" s="8" t="s">
        <v>1211</v>
      </c>
    </row>
    <row r="308" spans="1:8" ht="15" customHeight="1" x14ac:dyDescent="0.25">
      <c r="A308" s="3">
        <v>1262</v>
      </c>
      <c r="B308" s="13" t="s">
        <v>191</v>
      </c>
      <c r="C308" s="8" t="s">
        <v>192</v>
      </c>
      <c r="D308" s="8" t="s">
        <v>7</v>
      </c>
      <c r="E308" s="8" t="s">
        <v>8</v>
      </c>
      <c r="F308" s="8">
        <v>33.553199999999997</v>
      </c>
      <c r="G308" s="3">
        <v>2</v>
      </c>
      <c r="H308" s="8" t="s">
        <v>1213</v>
      </c>
    </row>
    <row r="309" spans="1:8" ht="15" customHeight="1" x14ac:dyDescent="0.25">
      <c r="A309" s="3">
        <v>1661</v>
      </c>
      <c r="B309" s="13" t="s">
        <v>561</v>
      </c>
      <c r="C309" s="8" t="s">
        <v>562</v>
      </c>
      <c r="D309" s="8" t="s">
        <v>13</v>
      </c>
      <c r="E309" s="8" t="s">
        <v>374</v>
      </c>
      <c r="F309" s="8">
        <v>33.684800000000003</v>
      </c>
      <c r="G309" s="3">
        <v>2</v>
      </c>
      <c r="H309" s="8" t="s">
        <v>1213</v>
      </c>
    </row>
    <row r="310" spans="1:8" ht="15" customHeight="1" x14ac:dyDescent="0.25">
      <c r="A310" s="3">
        <v>1454</v>
      </c>
      <c r="B310" s="13" t="s">
        <v>22</v>
      </c>
      <c r="C310" s="8" t="s">
        <v>375</v>
      </c>
      <c r="D310" s="8" t="s">
        <v>13</v>
      </c>
      <c r="E310" s="8" t="s">
        <v>374</v>
      </c>
      <c r="F310" s="8">
        <v>33.7973</v>
      </c>
      <c r="G310" s="3">
        <v>2</v>
      </c>
      <c r="H310" s="8" t="s">
        <v>1212</v>
      </c>
    </row>
    <row r="311" spans="1:8" ht="22.5" x14ac:dyDescent="0.25">
      <c r="A311" s="3">
        <v>2028</v>
      </c>
      <c r="B311" s="13" t="s">
        <v>762</v>
      </c>
      <c r="C311" s="8" t="s">
        <v>758</v>
      </c>
      <c r="D311" s="8" t="s">
        <v>50</v>
      </c>
      <c r="E311" s="8" t="s">
        <v>36</v>
      </c>
      <c r="F311" s="8">
        <v>33.843899999999998</v>
      </c>
      <c r="G311" s="3">
        <v>3</v>
      </c>
      <c r="H311" s="8" t="s">
        <v>1211</v>
      </c>
    </row>
    <row r="312" spans="1:8" ht="15" customHeight="1" x14ac:dyDescent="0.25">
      <c r="A312" s="3">
        <v>1185</v>
      </c>
      <c r="B312" s="13" t="s">
        <v>122</v>
      </c>
      <c r="C312" s="8" t="s">
        <v>123</v>
      </c>
      <c r="D312" s="8" t="s">
        <v>13</v>
      </c>
      <c r="E312" s="8" t="s">
        <v>107</v>
      </c>
      <c r="F312" s="8">
        <v>35.257800000000003</v>
      </c>
      <c r="G312" s="3">
        <v>2</v>
      </c>
      <c r="H312" s="8" t="s">
        <v>1213</v>
      </c>
    </row>
    <row r="313" spans="1:8" ht="15" customHeight="1" x14ac:dyDescent="0.25">
      <c r="A313" s="3">
        <v>1445</v>
      </c>
      <c r="B313" s="13" t="s">
        <v>368</v>
      </c>
      <c r="C313" s="8" t="s">
        <v>369</v>
      </c>
      <c r="D313" s="8" t="s">
        <v>7</v>
      </c>
      <c r="E313" s="8" t="s">
        <v>21</v>
      </c>
      <c r="F313" s="8">
        <v>35.293399999999998</v>
      </c>
      <c r="G313" s="3">
        <v>2</v>
      </c>
      <c r="H313" s="8" t="s">
        <v>1213</v>
      </c>
    </row>
    <row r="314" spans="1:8" ht="15" customHeight="1" x14ac:dyDescent="0.25">
      <c r="A314" s="3">
        <v>1276</v>
      </c>
      <c r="B314" s="13" t="s">
        <v>206</v>
      </c>
      <c r="C314" s="8" t="s">
        <v>121</v>
      </c>
      <c r="D314" s="8" t="s">
        <v>50</v>
      </c>
      <c r="E314" s="8" t="s">
        <v>65</v>
      </c>
      <c r="F314" s="8">
        <v>35.533900000000003</v>
      </c>
      <c r="G314" s="3">
        <v>3</v>
      </c>
      <c r="H314" s="8" t="s">
        <v>1210</v>
      </c>
    </row>
    <row r="315" spans="1:8" ht="15" customHeight="1" x14ac:dyDescent="0.25">
      <c r="A315" s="3">
        <v>1849</v>
      </c>
      <c r="B315" s="13" t="s">
        <v>368</v>
      </c>
      <c r="C315" s="8" t="s">
        <v>643</v>
      </c>
      <c r="D315" s="8" t="s">
        <v>50</v>
      </c>
      <c r="E315" s="8" t="s">
        <v>36</v>
      </c>
      <c r="F315" s="8">
        <v>36.214500000000001</v>
      </c>
      <c r="G315" s="3">
        <v>4</v>
      </c>
      <c r="H315" s="8" t="s">
        <v>1211</v>
      </c>
    </row>
    <row r="316" spans="1:8" ht="15" customHeight="1" x14ac:dyDescent="0.25">
      <c r="A316" s="3">
        <v>1512</v>
      </c>
      <c r="B316" s="13" t="s">
        <v>428</v>
      </c>
      <c r="C316" s="8" t="s">
        <v>429</v>
      </c>
      <c r="D316" s="8" t="s">
        <v>50</v>
      </c>
      <c r="E316" s="8" t="s">
        <v>36</v>
      </c>
      <c r="F316" s="8">
        <v>36.448500000000003</v>
      </c>
      <c r="G316" s="3">
        <v>2</v>
      </c>
      <c r="H316" s="8" t="s">
        <v>1211</v>
      </c>
    </row>
    <row r="317" spans="1:8" x14ac:dyDescent="0.25">
      <c r="A317" s="3">
        <v>1963</v>
      </c>
      <c r="B317" s="13" t="s">
        <v>717</v>
      </c>
      <c r="C317" s="8" t="s">
        <v>718</v>
      </c>
      <c r="D317" s="8" t="s">
        <v>50</v>
      </c>
      <c r="E317" s="8" t="s">
        <v>36</v>
      </c>
      <c r="F317" s="8">
        <v>36.775100000000002</v>
      </c>
      <c r="G317" s="3">
        <v>2</v>
      </c>
      <c r="H317" s="8" t="s">
        <v>1211</v>
      </c>
    </row>
    <row r="318" spans="1:8" ht="22.5" customHeight="1" x14ac:dyDescent="0.25">
      <c r="A318" s="3">
        <v>1443</v>
      </c>
      <c r="B318" s="13" t="s">
        <v>364</v>
      </c>
      <c r="C318" s="8" t="s">
        <v>365</v>
      </c>
      <c r="D318" s="8" t="s">
        <v>7</v>
      </c>
      <c r="E318" s="8" t="s">
        <v>8</v>
      </c>
      <c r="F318" s="8">
        <v>36.794699999999999</v>
      </c>
      <c r="G318" s="3">
        <v>2</v>
      </c>
      <c r="H318" s="8" t="s">
        <v>1213</v>
      </c>
    </row>
    <row r="319" spans="1:8" x14ac:dyDescent="0.25">
      <c r="A319" s="3">
        <v>2082</v>
      </c>
      <c r="B319" s="13" t="s">
        <v>791</v>
      </c>
      <c r="C319" s="8" t="s">
        <v>792</v>
      </c>
      <c r="D319" s="8" t="s">
        <v>50</v>
      </c>
      <c r="E319" s="8" t="s">
        <v>96</v>
      </c>
      <c r="F319" s="8">
        <v>37.2273</v>
      </c>
      <c r="G319" s="3">
        <v>3</v>
      </c>
      <c r="H319" s="8" t="s">
        <v>1211</v>
      </c>
    </row>
    <row r="320" spans="1:8" ht="15" customHeight="1" x14ac:dyDescent="0.25">
      <c r="A320" s="3">
        <v>1835</v>
      </c>
      <c r="B320" s="13" t="s">
        <v>631</v>
      </c>
      <c r="C320" s="8" t="s">
        <v>632</v>
      </c>
      <c r="D320" s="8" t="s">
        <v>50</v>
      </c>
      <c r="E320" s="8" t="s">
        <v>96</v>
      </c>
      <c r="F320" s="8">
        <v>37.455800000000004</v>
      </c>
      <c r="G320" s="3">
        <v>2</v>
      </c>
      <c r="H320" s="8" t="s">
        <v>1213</v>
      </c>
    </row>
    <row r="321" spans="1:8" ht="15" customHeight="1" x14ac:dyDescent="0.25">
      <c r="A321" s="3">
        <v>1284</v>
      </c>
      <c r="B321" s="13" t="s">
        <v>220</v>
      </c>
      <c r="C321" s="8" t="s">
        <v>221</v>
      </c>
      <c r="D321" s="8" t="s">
        <v>50</v>
      </c>
      <c r="E321" s="8" t="s">
        <v>65</v>
      </c>
      <c r="F321" s="8">
        <v>37.525399999999998</v>
      </c>
      <c r="G321" s="3">
        <v>2</v>
      </c>
      <c r="H321" s="8" t="s">
        <v>1211</v>
      </c>
    </row>
    <row r="322" spans="1:8" ht="22.5" x14ac:dyDescent="0.25">
      <c r="A322" s="3">
        <v>2178</v>
      </c>
      <c r="B322" s="13" t="s">
        <v>846</v>
      </c>
      <c r="C322" s="8" t="s">
        <v>847</v>
      </c>
      <c r="D322" s="8" t="s">
        <v>13</v>
      </c>
      <c r="E322" s="8" t="s">
        <v>821</v>
      </c>
      <c r="F322" s="8">
        <v>38.144300000000001</v>
      </c>
      <c r="G322" s="3">
        <v>2</v>
      </c>
      <c r="H322" s="8" t="s">
        <v>1212</v>
      </c>
    </row>
    <row r="323" spans="1:8" ht="15" customHeight="1" x14ac:dyDescent="0.25">
      <c r="A323" s="3">
        <v>2478</v>
      </c>
      <c r="B323" s="13" t="s">
        <v>407</v>
      </c>
      <c r="C323" s="8" t="s">
        <v>967</v>
      </c>
      <c r="D323" s="8" t="s">
        <v>13</v>
      </c>
      <c r="E323" s="8" t="s">
        <v>58</v>
      </c>
      <c r="F323" s="8">
        <v>38.1586</v>
      </c>
      <c r="G323" s="3">
        <v>2</v>
      </c>
      <c r="H323" s="8" t="s">
        <v>1212</v>
      </c>
    </row>
    <row r="324" spans="1:8" ht="15" customHeight="1" x14ac:dyDescent="0.25">
      <c r="A324" s="3">
        <v>1180</v>
      </c>
      <c r="B324" s="13" t="s">
        <v>114</v>
      </c>
      <c r="C324" s="8" t="s">
        <v>115</v>
      </c>
      <c r="D324" s="8" t="s">
        <v>7</v>
      </c>
      <c r="E324" s="8" t="s">
        <v>21</v>
      </c>
      <c r="F324" s="8">
        <v>38.214100000000002</v>
      </c>
      <c r="G324" s="3">
        <v>2</v>
      </c>
      <c r="H324" s="8" t="s">
        <v>1211</v>
      </c>
    </row>
    <row r="325" spans="1:8" ht="15" customHeight="1" x14ac:dyDescent="0.25">
      <c r="A325" s="3">
        <v>1713</v>
      </c>
      <c r="B325" s="13" t="s">
        <v>597</v>
      </c>
      <c r="C325" s="8" t="s">
        <v>598</v>
      </c>
      <c r="D325" s="8" t="s">
        <v>50</v>
      </c>
      <c r="E325" s="8" t="s">
        <v>36</v>
      </c>
      <c r="F325" s="8">
        <v>38.586100000000002</v>
      </c>
      <c r="G325" s="3">
        <v>3</v>
      </c>
      <c r="H325" s="8" t="s">
        <v>1213</v>
      </c>
    </row>
    <row r="326" spans="1:8" x14ac:dyDescent="0.25">
      <c r="A326" s="3">
        <v>1417</v>
      </c>
      <c r="B326" s="13" t="s">
        <v>352</v>
      </c>
      <c r="C326" s="8" t="s">
        <v>353</v>
      </c>
      <c r="D326" s="8" t="s">
        <v>13</v>
      </c>
      <c r="E326" s="8" t="s">
        <v>107</v>
      </c>
      <c r="F326" s="8">
        <v>38.642099999999999</v>
      </c>
      <c r="G326" s="3">
        <v>2</v>
      </c>
      <c r="H326" s="8" t="s">
        <v>1212</v>
      </c>
    </row>
    <row r="327" spans="1:8" x14ac:dyDescent="0.25">
      <c r="A327" s="3">
        <v>1065</v>
      </c>
      <c r="B327" s="13" t="s">
        <v>41</v>
      </c>
      <c r="C327" s="8" t="s">
        <v>42</v>
      </c>
      <c r="D327" s="8" t="s">
        <v>13</v>
      </c>
      <c r="E327" s="8" t="s">
        <v>14</v>
      </c>
      <c r="F327" s="8">
        <v>39.420699999999997</v>
      </c>
      <c r="G327" s="3">
        <v>2</v>
      </c>
      <c r="H327" s="8" t="s">
        <v>1214</v>
      </c>
    </row>
    <row r="328" spans="1:8" ht="22.5" customHeight="1" x14ac:dyDescent="0.25">
      <c r="A328" s="3">
        <v>1932</v>
      </c>
      <c r="B328" s="13" t="s">
        <v>692</v>
      </c>
      <c r="C328" s="8" t="s">
        <v>632</v>
      </c>
      <c r="D328" s="8" t="s">
        <v>50</v>
      </c>
      <c r="E328" s="8" t="s">
        <v>65</v>
      </c>
      <c r="F328" s="8">
        <v>39.427799999999998</v>
      </c>
      <c r="G328" s="3">
        <v>3</v>
      </c>
      <c r="H328" s="8" t="s">
        <v>1213</v>
      </c>
    </row>
    <row r="329" spans="1:8" ht="22.5" x14ac:dyDescent="0.25">
      <c r="A329" s="3">
        <v>1000</v>
      </c>
      <c r="B329" s="13" t="s">
        <v>5</v>
      </c>
      <c r="C329" s="8" t="s">
        <v>6</v>
      </c>
      <c r="D329" s="8" t="s">
        <v>7</v>
      </c>
      <c r="E329" s="8" t="s">
        <v>8</v>
      </c>
      <c r="F329" s="8">
        <v>39.733899999999998</v>
      </c>
      <c r="G329" s="3">
        <v>2</v>
      </c>
      <c r="H329" s="8" t="s">
        <v>1210</v>
      </c>
    </row>
    <row r="330" spans="1:8" ht="15" customHeight="1" x14ac:dyDescent="0.25">
      <c r="A330" s="3">
        <v>1555</v>
      </c>
      <c r="B330" s="13" t="s">
        <v>482</v>
      </c>
      <c r="C330" s="8" t="s">
        <v>483</v>
      </c>
      <c r="D330" s="8" t="s">
        <v>50</v>
      </c>
      <c r="E330" s="8" t="s">
        <v>65</v>
      </c>
      <c r="F330" s="8">
        <v>39.829900000000002</v>
      </c>
      <c r="G330" s="3">
        <v>3</v>
      </c>
      <c r="H330" s="8" t="s">
        <v>1211</v>
      </c>
    </row>
    <row r="331" spans="1:8" ht="15" customHeight="1" x14ac:dyDescent="0.25">
      <c r="A331" s="3">
        <v>1879</v>
      </c>
      <c r="B331" s="13" t="s">
        <v>661</v>
      </c>
      <c r="C331" s="8" t="s">
        <v>662</v>
      </c>
      <c r="D331" s="8" t="s">
        <v>50</v>
      </c>
      <c r="E331" s="8" t="s">
        <v>36</v>
      </c>
      <c r="F331" s="8">
        <v>40.731699999999996</v>
      </c>
      <c r="G331" s="3">
        <v>3</v>
      </c>
      <c r="H331" s="8" t="s">
        <v>1211</v>
      </c>
    </row>
    <row r="332" spans="1:8" ht="15" customHeight="1" x14ac:dyDescent="0.25">
      <c r="A332" s="3">
        <v>2926</v>
      </c>
      <c r="B332" s="13" t="s">
        <v>1054</v>
      </c>
      <c r="C332" s="8" t="s">
        <v>1055</v>
      </c>
      <c r="D332" s="8" t="s">
        <v>7</v>
      </c>
      <c r="E332" s="8" t="s">
        <v>58</v>
      </c>
      <c r="F332" s="8">
        <v>41.379199999999997</v>
      </c>
      <c r="G332" s="3">
        <v>2</v>
      </c>
      <c r="H332" s="8" t="s">
        <v>1213</v>
      </c>
    </row>
    <row r="333" spans="1:8" ht="15" customHeight="1" x14ac:dyDescent="0.25">
      <c r="A333" s="3">
        <v>1177</v>
      </c>
      <c r="B333" s="13" t="s">
        <v>109</v>
      </c>
      <c r="C333" s="8" t="s">
        <v>110</v>
      </c>
      <c r="D333" s="8" t="s">
        <v>50</v>
      </c>
      <c r="E333" s="8" t="s">
        <v>36</v>
      </c>
      <c r="F333" s="8">
        <v>42.028399999999998</v>
      </c>
      <c r="G333" s="3">
        <v>4</v>
      </c>
      <c r="H333" s="8" t="s">
        <v>1211</v>
      </c>
    </row>
    <row r="334" spans="1:8" x14ac:dyDescent="0.25">
      <c r="A334" s="3">
        <v>1676</v>
      </c>
      <c r="B334" s="13" t="s">
        <v>568</v>
      </c>
      <c r="C334" s="8" t="s">
        <v>569</v>
      </c>
      <c r="D334" s="8" t="s">
        <v>50</v>
      </c>
      <c r="E334" s="8" t="s">
        <v>65</v>
      </c>
      <c r="F334" s="8">
        <v>42.4925</v>
      </c>
      <c r="G334" s="3">
        <v>3</v>
      </c>
      <c r="H334" s="8" t="s">
        <v>1211</v>
      </c>
    </row>
    <row r="335" spans="1:8" x14ac:dyDescent="0.25">
      <c r="A335" s="3">
        <v>1196</v>
      </c>
      <c r="B335" s="13" t="s">
        <v>133</v>
      </c>
      <c r="C335" s="8" t="s">
        <v>134</v>
      </c>
      <c r="D335" s="8" t="s">
        <v>13</v>
      </c>
      <c r="E335" s="8" t="s">
        <v>107</v>
      </c>
      <c r="F335" s="8">
        <v>42.821599999999997</v>
      </c>
      <c r="G335" s="3">
        <v>2</v>
      </c>
      <c r="H335" s="8" t="s">
        <v>1213</v>
      </c>
    </row>
    <row r="336" spans="1:8" x14ac:dyDescent="0.25">
      <c r="A336" s="3">
        <v>1513</v>
      </c>
      <c r="B336" s="13" t="s">
        <v>28</v>
      </c>
      <c r="C336" s="8" t="s">
        <v>430</v>
      </c>
      <c r="D336" s="8" t="s">
        <v>13</v>
      </c>
      <c r="E336" s="8" t="s">
        <v>374</v>
      </c>
      <c r="F336" s="8">
        <v>42.841500000000003</v>
      </c>
      <c r="G336" s="3">
        <v>2</v>
      </c>
      <c r="H336" s="8" t="s">
        <v>1212</v>
      </c>
    </row>
    <row r="337" spans="1:8" ht="15" customHeight="1" x14ac:dyDescent="0.25">
      <c r="A337" s="3">
        <v>1495</v>
      </c>
      <c r="B337" s="13" t="s">
        <v>405</v>
      </c>
      <c r="C337" s="8" t="s">
        <v>406</v>
      </c>
      <c r="D337" s="8" t="s">
        <v>50</v>
      </c>
      <c r="E337" s="8" t="s">
        <v>96</v>
      </c>
      <c r="F337" s="8">
        <v>42.889699999999998</v>
      </c>
      <c r="G337" s="3">
        <v>3</v>
      </c>
      <c r="H337" s="8" t="s">
        <v>1212</v>
      </c>
    </row>
    <row r="338" spans="1:8" ht="15" customHeight="1" x14ac:dyDescent="0.25">
      <c r="A338" s="3">
        <v>1996</v>
      </c>
      <c r="B338" s="13" t="s">
        <v>739</v>
      </c>
      <c r="C338" s="8" t="s">
        <v>745</v>
      </c>
      <c r="D338" s="8" t="s">
        <v>50</v>
      </c>
      <c r="E338" s="8" t="s">
        <v>36</v>
      </c>
      <c r="F338" s="8">
        <v>43.206699999999998</v>
      </c>
      <c r="G338" s="3">
        <v>3</v>
      </c>
      <c r="H338" s="8" t="s">
        <v>1211</v>
      </c>
    </row>
    <row r="339" spans="1:8" ht="15" customHeight="1" x14ac:dyDescent="0.25">
      <c r="A339" s="3">
        <v>1935</v>
      </c>
      <c r="B339" s="13" t="s">
        <v>695</v>
      </c>
      <c r="C339" s="8" t="s">
        <v>696</v>
      </c>
      <c r="D339" s="8" t="s">
        <v>50</v>
      </c>
      <c r="E339" s="8" t="s">
        <v>36</v>
      </c>
      <c r="F339" s="8">
        <v>43.412799999999997</v>
      </c>
      <c r="G339" s="3">
        <v>3</v>
      </c>
      <c r="H339" s="8" t="s">
        <v>1213</v>
      </c>
    </row>
    <row r="340" spans="1:8" ht="15" customHeight="1" x14ac:dyDescent="0.25">
      <c r="A340" s="3">
        <v>2369</v>
      </c>
      <c r="B340" s="13" t="s">
        <v>923</v>
      </c>
      <c r="C340" s="8" t="s">
        <v>924</v>
      </c>
      <c r="D340" s="8" t="s">
        <v>50</v>
      </c>
      <c r="E340" s="8" t="s">
        <v>36</v>
      </c>
      <c r="F340" s="8">
        <v>43.854900000000001</v>
      </c>
      <c r="G340" s="3">
        <v>3</v>
      </c>
      <c r="H340" s="8" t="s">
        <v>1211</v>
      </c>
    </row>
    <row r="341" spans="1:8" ht="33.75" customHeight="1" x14ac:dyDescent="0.25">
      <c r="A341" s="3">
        <v>3375</v>
      </c>
      <c r="B341" s="13" t="s">
        <v>1174</v>
      </c>
      <c r="C341" s="8" t="s">
        <v>1175</v>
      </c>
      <c r="D341" s="8" t="s">
        <v>7</v>
      </c>
      <c r="E341" s="8" t="s">
        <v>21</v>
      </c>
      <c r="F341" s="8">
        <v>43.986800000000002</v>
      </c>
      <c r="G341" s="3">
        <v>2</v>
      </c>
      <c r="H341" s="8" t="s">
        <v>1213</v>
      </c>
    </row>
    <row r="342" spans="1:8" ht="15" customHeight="1" x14ac:dyDescent="0.25">
      <c r="A342" s="3">
        <v>2048</v>
      </c>
      <c r="B342" s="13" t="s">
        <v>769</v>
      </c>
      <c r="C342" s="8" t="s">
        <v>121</v>
      </c>
      <c r="D342" s="8" t="s">
        <v>50</v>
      </c>
      <c r="E342" s="8" t="s">
        <v>96</v>
      </c>
      <c r="F342" s="8">
        <v>43.992800000000003</v>
      </c>
      <c r="G342" s="3">
        <v>3</v>
      </c>
      <c r="H342" s="8" t="s">
        <v>1211</v>
      </c>
    </row>
    <row r="343" spans="1:8" ht="15" customHeight="1" x14ac:dyDescent="0.25">
      <c r="A343" s="3">
        <v>1458</v>
      </c>
      <c r="B343" s="13" t="s">
        <v>22</v>
      </c>
      <c r="C343" s="8" t="s">
        <v>379</v>
      </c>
      <c r="D343" s="8" t="s">
        <v>13</v>
      </c>
      <c r="E343" s="8" t="s">
        <v>374</v>
      </c>
      <c r="F343" s="8">
        <v>44.213700000000003</v>
      </c>
      <c r="G343" s="3">
        <v>2</v>
      </c>
      <c r="H343" s="8" t="s">
        <v>1212</v>
      </c>
    </row>
    <row r="344" spans="1:8" x14ac:dyDescent="0.25">
      <c r="A344" s="3">
        <v>2259</v>
      </c>
      <c r="B344" s="13" t="s">
        <v>384</v>
      </c>
      <c r="C344" s="8" t="s">
        <v>27</v>
      </c>
      <c r="D344" s="8" t="s">
        <v>7</v>
      </c>
      <c r="E344" s="8" t="s">
        <v>8</v>
      </c>
      <c r="F344" s="8">
        <v>44.5745</v>
      </c>
      <c r="G344" s="3">
        <v>2</v>
      </c>
      <c r="H344" s="8" t="s">
        <v>1213</v>
      </c>
    </row>
    <row r="345" spans="1:8" ht="15" customHeight="1" x14ac:dyDescent="0.25">
      <c r="A345" s="3">
        <v>2410</v>
      </c>
      <c r="B345" s="13" t="s">
        <v>946</v>
      </c>
      <c r="C345" s="8" t="s">
        <v>947</v>
      </c>
      <c r="D345" s="8" t="s">
        <v>50</v>
      </c>
      <c r="E345" s="8" t="s">
        <v>96</v>
      </c>
      <c r="F345" s="8">
        <v>45.172699999999999</v>
      </c>
      <c r="G345" s="3">
        <v>2</v>
      </c>
      <c r="H345" s="8" t="s">
        <v>1213</v>
      </c>
    </row>
    <row r="346" spans="1:8" ht="22.5" x14ac:dyDescent="0.25">
      <c r="A346" s="3">
        <v>1930</v>
      </c>
      <c r="B346" s="13" t="s">
        <v>691</v>
      </c>
      <c r="C346" s="8" t="s">
        <v>168</v>
      </c>
      <c r="D346" s="8" t="s">
        <v>7</v>
      </c>
      <c r="E346" s="8" t="s">
        <v>21</v>
      </c>
      <c r="F346" s="8">
        <v>45.239899999999999</v>
      </c>
      <c r="G346" s="3">
        <v>2</v>
      </c>
      <c r="H346" s="8" t="s">
        <v>1213</v>
      </c>
    </row>
    <row r="347" spans="1:8" ht="22.5" customHeight="1" x14ac:dyDescent="0.25">
      <c r="A347" s="3">
        <v>1034</v>
      </c>
      <c r="B347" s="13" t="s">
        <v>28</v>
      </c>
      <c r="C347" s="8" t="s">
        <v>29</v>
      </c>
      <c r="D347" s="8" t="s">
        <v>13</v>
      </c>
      <c r="E347" s="8" t="s">
        <v>14</v>
      </c>
      <c r="F347" s="8">
        <v>45.794199999999996</v>
      </c>
      <c r="G347" s="3">
        <v>2</v>
      </c>
      <c r="H347" s="8" t="s">
        <v>1212</v>
      </c>
    </row>
    <row r="348" spans="1:8" ht="15" customHeight="1" x14ac:dyDescent="0.25">
      <c r="A348" s="3">
        <v>1457</v>
      </c>
      <c r="B348" s="13" t="s">
        <v>22</v>
      </c>
      <c r="C348" s="8" t="s">
        <v>378</v>
      </c>
      <c r="D348" s="8" t="s">
        <v>13</v>
      </c>
      <c r="E348" s="8" t="s">
        <v>374</v>
      </c>
      <c r="F348" s="8">
        <v>46.610399999999998</v>
      </c>
      <c r="G348" s="3">
        <v>2</v>
      </c>
      <c r="H348" s="8" t="s">
        <v>1212</v>
      </c>
    </row>
    <row r="349" spans="1:8" x14ac:dyDescent="0.25">
      <c r="A349" s="3">
        <v>1151</v>
      </c>
      <c r="B349" s="13" t="s">
        <v>97</v>
      </c>
      <c r="C349" s="8" t="s">
        <v>98</v>
      </c>
      <c r="D349" s="8" t="s">
        <v>50</v>
      </c>
      <c r="E349" s="8" t="s">
        <v>65</v>
      </c>
      <c r="F349" s="8">
        <v>46.826300000000003</v>
      </c>
      <c r="G349" s="3">
        <v>3</v>
      </c>
      <c r="H349" s="8" t="s">
        <v>1211</v>
      </c>
    </row>
    <row r="350" spans="1:8" ht="15" customHeight="1" x14ac:dyDescent="0.25">
      <c r="A350" s="3">
        <v>1715</v>
      </c>
      <c r="B350" s="13" t="s">
        <v>599</v>
      </c>
      <c r="C350" s="8" t="s">
        <v>600</v>
      </c>
      <c r="D350" s="8" t="s">
        <v>50</v>
      </c>
      <c r="E350" s="8" t="s">
        <v>65</v>
      </c>
      <c r="F350" s="8">
        <v>47.3095</v>
      </c>
      <c r="G350" s="3">
        <v>2</v>
      </c>
      <c r="H350" s="8" t="s">
        <v>1211</v>
      </c>
    </row>
    <row r="351" spans="1:8" ht="15" customHeight="1" x14ac:dyDescent="0.25">
      <c r="A351" s="3">
        <v>1455</v>
      </c>
      <c r="B351" s="13" t="s">
        <v>22</v>
      </c>
      <c r="C351" s="8" t="s">
        <v>376</v>
      </c>
      <c r="D351" s="8" t="s">
        <v>13</v>
      </c>
      <c r="E351" s="8" t="s">
        <v>374</v>
      </c>
      <c r="F351" s="8">
        <v>47.796700000000001</v>
      </c>
      <c r="G351" s="3">
        <v>2</v>
      </c>
      <c r="H351" s="8" t="s">
        <v>1212</v>
      </c>
    </row>
    <row r="352" spans="1:8" ht="15" customHeight="1" x14ac:dyDescent="0.25">
      <c r="A352" s="3">
        <v>1633</v>
      </c>
      <c r="B352" s="13" t="s">
        <v>541</v>
      </c>
      <c r="C352" s="8" t="s">
        <v>542</v>
      </c>
      <c r="D352" s="8" t="s">
        <v>13</v>
      </c>
      <c r="E352" s="8" t="s">
        <v>21</v>
      </c>
      <c r="F352" s="8">
        <v>48.264099999999999</v>
      </c>
      <c r="G352" s="3">
        <v>2</v>
      </c>
      <c r="H352" s="8" t="s">
        <v>1212</v>
      </c>
    </row>
    <row r="353" spans="1:8" ht="15" customHeight="1" x14ac:dyDescent="0.25">
      <c r="A353" s="3">
        <v>2033</v>
      </c>
      <c r="B353" s="13" t="s">
        <v>764</v>
      </c>
      <c r="C353" s="8" t="s">
        <v>758</v>
      </c>
      <c r="D353" s="8" t="s">
        <v>50</v>
      </c>
      <c r="E353" s="8" t="s">
        <v>36</v>
      </c>
      <c r="F353" s="8">
        <v>48.8369</v>
      </c>
      <c r="G353" s="3">
        <v>3</v>
      </c>
      <c r="H353" s="8" t="s">
        <v>1211</v>
      </c>
    </row>
    <row r="354" spans="1:8" ht="15" customHeight="1" x14ac:dyDescent="0.25">
      <c r="A354" s="3">
        <v>3381</v>
      </c>
      <c r="B354" s="13" t="s">
        <v>1186</v>
      </c>
      <c r="C354" s="8" t="s">
        <v>1187</v>
      </c>
      <c r="D354" s="8" t="s">
        <v>50</v>
      </c>
      <c r="E354" s="8" t="s">
        <v>65</v>
      </c>
      <c r="F354" s="8">
        <v>48.982700000000001</v>
      </c>
      <c r="G354" s="3">
        <v>2</v>
      </c>
      <c r="H354" s="8" t="s">
        <v>1213</v>
      </c>
    </row>
    <row r="355" spans="1:8" ht="15" customHeight="1" x14ac:dyDescent="0.25">
      <c r="A355" s="3">
        <v>3213</v>
      </c>
      <c r="B355" s="13" t="s">
        <v>1149</v>
      </c>
      <c r="C355" s="8" t="s">
        <v>1150</v>
      </c>
      <c r="D355" s="8" t="s">
        <v>7</v>
      </c>
      <c r="E355" s="8" t="s">
        <v>58</v>
      </c>
      <c r="F355" s="8">
        <v>49.307499999999997</v>
      </c>
      <c r="G355" s="3">
        <v>2</v>
      </c>
      <c r="H355" s="8" t="s">
        <v>1211</v>
      </c>
    </row>
    <row r="356" spans="1:8" ht="15" customHeight="1" x14ac:dyDescent="0.25">
      <c r="A356" s="3">
        <v>1486</v>
      </c>
      <c r="B356" s="13" t="s">
        <v>401</v>
      </c>
      <c r="C356" s="8" t="s">
        <v>402</v>
      </c>
      <c r="D356" s="8" t="s">
        <v>50</v>
      </c>
      <c r="E356" s="8" t="s">
        <v>36</v>
      </c>
      <c r="F356" s="8">
        <v>49.628999999999998</v>
      </c>
      <c r="G356" s="3">
        <v>3</v>
      </c>
      <c r="H356" s="8" t="s">
        <v>1211</v>
      </c>
    </row>
    <row r="357" spans="1:8" ht="15" customHeight="1" x14ac:dyDescent="0.25">
      <c r="A357" s="3">
        <v>2282</v>
      </c>
      <c r="B357" s="13" t="s">
        <v>911</v>
      </c>
      <c r="C357" s="8" t="s">
        <v>912</v>
      </c>
      <c r="D357" s="8" t="s">
        <v>7</v>
      </c>
      <c r="E357" s="8" t="s">
        <v>8</v>
      </c>
      <c r="F357" s="8">
        <v>50.058799999999998</v>
      </c>
      <c r="G357" s="3">
        <v>2</v>
      </c>
      <c r="H357" s="8" t="s">
        <v>1211</v>
      </c>
    </row>
    <row r="358" spans="1:8" x14ac:dyDescent="0.25">
      <c r="A358" s="3">
        <v>1237</v>
      </c>
      <c r="B358" s="13" t="s">
        <v>169</v>
      </c>
      <c r="C358" s="8" t="s">
        <v>170</v>
      </c>
      <c r="D358" s="8" t="s">
        <v>50</v>
      </c>
      <c r="E358" s="8" t="s">
        <v>36</v>
      </c>
      <c r="F358" s="8">
        <v>50.285400000000003</v>
      </c>
      <c r="G358" s="3">
        <v>3</v>
      </c>
      <c r="H358" s="8" t="s">
        <v>1211</v>
      </c>
    </row>
    <row r="359" spans="1:8" ht="15" customHeight="1" x14ac:dyDescent="0.25">
      <c r="A359" s="3">
        <v>1182</v>
      </c>
      <c r="B359" s="13" t="s">
        <v>118</v>
      </c>
      <c r="C359" s="8" t="s">
        <v>119</v>
      </c>
      <c r="D359" s="8" t="s">
        <v>50</v>
      </c>
      <c r="E359" s="8" t="s">
        <v>65</v>
      </c>
      <c r="F359" s="8">
        <v>50.782800000000002</v>
      </c>
      <c r="G359" s="3">
        <v>2</v>
      </c>
      <c r="H359" s="8" t="s">
        <v>1213</v>
      </c>
    </row>
    <row r="360" spans="1:8" ht="15" customHeight="1" x14ac:dyDescent="0.25">
      <c r="A360" s="3">
        <v>2241</v>
      </c>
      <c r="B360" s="13" t="s">
        <v>899</v>
      </c>
      <c r="C360" s="8" t="s">
        <v>900</v>
      </c>
      <c r="D360" s="8" t="s">
        <v>13</v>
      </c>
      <c r="E360" s="8" t="s">
        <v>821</v>
      </c>
      <c r="F360" s="8">
        <v>51.036299999999997</v>
      </c>
      <c r="G360" s="3">
        <v>2</v>
      </c>
      <c r="H360" s="8" t="s">
        <v>1213</v>
      </c>
    </row>
    <row r="361" spans="1:8" ht="15" customHeight="1" x14ac:dyDescent="0.25">
      <c r="A361" s="3">
        <v>1485</v>
      </c>
      <c r="B361" s="13" t="s">
        <v>399</v>
      </c>
      <c r="C361" s="8" t="s">
        <v>400</v>
      </c>
      <c r="D361" s="8" t="s">
        <v>13</v>
      </c>
      <c r="E361" s="8" t="s">
        <v>21</v>
      </c>
      <c r="F361" s="8">
        <v>51.981200000000001</v>
      </c>
      <c r="G361" s="3">
        <v>2</v>
      </c>
      <c r="H361" s="8" t="s">
        <v>1211</v>
      </c>
    </row>
    <row r="362" spans="1:8" ht="15" customHeight="1" x14ac:dyDescent="0.25">
      <c r="A362" s="3">
        <v>1928</v>
      </c>
      <c r="B362" s="13" t="s">
        <v>687</v>
      </c>
      <c r="C362" s="8" t="s">
        <v>688</v>
      </c>
      <c r="D362" s="8" t="s">
        <v>50</v>
      </c>
      <c r="E362" s="8" t="s">
        <v>65</v>
      </c>
      <c r="F362" s="8">
        <v>52.2667</v>
      </c>
      <c r="G362" s="3">
        <v>2</v>
      </c>
      <c r="H362" s="8" t="s">
        <v>1213</v>
      </c>
    </row>
    <row r="363" spans="1:8" ht="15" customHeight="1" x14ac:dyDescent="0.25">
      <c r="A363" s="3">
        <v>2479</v>
      </c>
      <c r="B363" s="13" t="s">
        <v>407</v>
      </c>
      <c r="C363" s="8" t="s">
        <v>346</v>
      </c>
      <c r="D363" s="8" t="s">
        <v>13</v>
      </c>
      <c r="E363" s="8" t="s">
        <v>58</v>
      </c>
      <c r="F363" s="8">
        <v>52.811999999999998</v>
      </c>
      <c r="G363" s="3">
        <v>2</v>
      </c>
      <c r="H363" s="8" t="s">
        <v>1212</v>
      </c>
    </row>
    <row r="364" spans="1:8" ht="15" customHeight="1" x14ac:dyDescent="0.25">
      <c r="A364" s="3">
        <v>1202</v>
      </c>
      <c r="B364" s="13" t="s">
        <v>139</v>
      </c>
      <c r="C364" s="8" t="s">
        <v>140</v>
      </c>
      <c r="D364" s="8" t="s">
        <v>50</v>
      </c>
      <c r="E364" s="8" t="s">
        <v>65</v>
      </c>
      <c r="F364" s="8">
        <v>53.214799999999997</v>
      </c>
      <c r="G364" s="3">
        <v>4</v>
      </c>
      <c r="H364" s="8" t="s">
        <v>1211</v>
      </c>
    </row>
    <row r="365" spans="1:8" ht="22.5" x14ac:dyDescent="0.25">
      <c r="A365" s="10">
        <v>2039</v>
      </c>
      <c r="B365" s="14" t="s">
        <v>767</v>
      </c>
      <c r="C365" s="11" t="s">
        <v>44</v>
      </c>
      <c r="D365" s="11" t="s">
        <v>13</v>
      </c>
      <c r="E365" s="11" t="s">
        <v>21</v>
      </c>
      <c r="F365" s="11">
        <v>54.472499999999997</v>
      </c>
      <c r="G365" s="10">
        <v>2</v>
      </c>
      <c r="H365" s="12"/>
    </row>
    <row r="366" spans="1:8" ht="15" customHeight="1" x14ac:dyDescent="0.25">
      <c r="A366" s="3">
        <v>2194</v>
      </c>
      <c r="B366" s="13" t="s">
        <v>858</v>
      </c>
      <c r="C366" s="8" t="s">
        <v>807</v>
      </c>
      <c r="D366" s="8" t="s">
        <v>50</v>
      </c>
      <c r="E366" s="8" t="s">
        <v>21</v>
      </c>
      <c r="F366" s="8">
        <v>55.989899999999999</v>
      </c>
      <c r="G366" s="8">
        <v>2</v>
      </c>
      <c r="H366" s="8" t="s">
        <v>1211</v>
      </c>
    </row>
    <row r="367" spans="1:8" ht="22.5" customHeight="1" x14ac:dyDescent="0.25">
      <c r="A367" s="3">
        <v>3184</v>
      </c>
      <c r="B367" s="13" t="s">
        <v>1134</v>
      </c>
      <c r="C367" s="8" t="s">
        <v>44</v>
      </c>
      <c r="D367" s="8" t="s">
        <v>50</v>
      </c>
      <c r="E367" s="8" t="s">
        <v>96</v>
      </c>
      <c r="F367" s="8">
        <v>56.839399999999998</v>
      </c>
      <c r="G367" s="3">
        <v>3</v>
      </c>
      <c r="H367" s="8" t="s">
        <v>1211</v>
      </c>
    </row>
    <row r="368" spans="1:8" ht="22.5" customHeight="1" x14ac:dyDescent="0.25">
      <c r="A368" s="3">
        <v>2882</v>
      </c>
      <c r="B368" s="13" t="s">
        <v>1027</v>
      </c>
      <c r="C368" s="8" t="s">
        <v>843</v>
      </c>
      <c r="D368" s="8" t="s">
        <v>7</v>
      </c>
      <c r="E368" s="8" t="s">
        <v>58</v>
      </c>
      <c r="F368" s="8">
        <v>57.138399999999997</v>
      </c>
      <c r="G368" s="3">
        <v>2</v>
      </c>
      <c r="H368" s="8" t="s">
        <v>1211</v>
      </c>
    </row>
    <row r="369" spans="1:8" ht="15" customHeight="1" x14ac:dyDescent="0.25">
      <c r="A369" s="3">
        <v>2002</v>
      </c>
      <c r="B369" s="13" t="s">
        <v>746</v>
      </c>
      <c r="C369" s="8" t="s">
        <v>747</v>
      </c>
      <c r="D369" s="8" t="s">
        <v>13</v>
      </c>
      <c r="E369" s="8" t="s">
        <v>184</v>
      </c>
      <c r="F369" s="8">
        <v>57.149799999999999</v>
      </c>
      <c r="G369" s="3">
        <v>2</v>
      </c>
      <c r="H369" s="8" t="s">
        <v>1211</v>
      </c>
    </row>
    <row r="370" spans="1:8" x14ac:dyDescent="0.25">
      <c r="A370" s="3">
        <v>2252</v>
      </c>
      <c r="B370" s="13" t="s">
        <v>191</v>
      </c>
      <c r="C370" s="8" t="s">
        <v>904</v>
      </c>
      <c r="D370" s="8" t="s">
        <v>13</v>
      </c>
      <c r="E370" s="8" t="s">
        <v>821</v>
      </c>
      <c r="F370" s="8">
        <v>58.100099999999998</v>
      </c>
      <c r="G370" s="3">
        <v>2</v>
      </c>
      <c r="H370" s="8" t="s">
        <v>1211</v>
      </c>
    </row>
    <row r="371" spans="1:8" ht="22.5" x14ac:dyDescent="0.25">
      <c r="A371" s="3">
        <v>1716</v>
      </c>
      <c r="B371" s="13" t="s">
        <v>601</v>
      </c>
      <c r="C371" s="8" t="s">
        <v>146</v>
      </c>
      <c r="D371" s="8" t="s">
        <v>13</v>
      </c>
      <c r="E371" s="8" t="s">
        <v>374</v>
      </c>
      <c r="F371" s="8">
        <v>59.363799999999998</v>
      </c>
      <c r="G371" s="3">
        <v>2</v>
      </c>
      <c r="H371" s="8" t="s">
        <v>1213</v>
      </c>
    </row>
    <row r="372" spans="1:8" ht="22.5" customHeight="1" x14ac:dyDescent="0.25">
      <c r="A372" s="3">
        <v>2888</v>
      </c>
      <c r="B372" s="13" t="s">
        <v>1030</v>
      </c>
      <c r="C372" s="8" t="s">
        <v>152</v>
      </c>
      <c r="D372" s="8" t="s">
        <v>50</v>
      </c>
      <c r="E372" s="8" t="s">
        <v>36</v>
      </c>
      <c r="F372" s="8">
        <v>60.699100000000001</v>
      </c>
      <c r="G372" s="3">
        <v>2</v>
      </c>
      <c r="H372" s="8" t="s">
        <v>1213</v>
      </c>
    </row>
    <row r="373" spans="1:8" ht="22.5" customHeight="1" x14ac:dyDescent="0.25">
      <c r="A373" s="3">
        <v>1456</v>
      </c>
      <c r="B373" s="13" t="s">
        <v>22</v>
      </c>
      <c r="C373" s="8" t="s">
        <v>377</v>
      </c>
      <c r="D373" s="8" t="s">
        <v>13</v>
      </c>
      <c r="E373" s="8" t="s">
        <v>374</v>
      </c>
      <c r="F373" s="8">
        <v>60.9452</v>
      </c>
      <c r="G373" s="3">
        <v>2</v>
      </c>
      <c r="H373" s="8" t="s">
        <v>1212</v>
      </c>
    </row>
    <row r="374" spans="1:8" ht="15" customHeight="1" x14ac:dyDescent="0.25">
      <c r="A374" s="3">
        <v>1414</v>
      </c>
      <c r="B374" s="13" t="s">
        <v>22</v>
      </c>
      <c r="C374" s="8" t="s">
        <v>351</v>
      </c>
      <c r="D374" s="8" t="s">
        <v>13</v>
      </c>
      <c r="E374" s="8" t="s">
        <v>107</v>
      </c>
      <c r="F374" s="8">
        <v>62.906500000000001</v>
      </c>
      <c r="G374" s="3">
        <v>2</v>
      </c>
      <c r="H374" s="8" t="s">
        <v>1212</v>
      </c>
    </row>
    <row r="375" spans="1:8" ht="15" customHeight="1" x14ac:dyDescent="0.25">
      <c r="A375" s="3">
        <v>2509</v>
      </c>
      <c r="B375" s="13" t="s">
        <v>349</v>
      </c>
      <c r="C375" s="8" t="s">
        <v>52</v>
      </c>
      <c r="D375" s="8" t="s">
        <v>50</v>
      </c>
      <c r="E375" s="8" t="s">
        <v>96</v>
      </c>
      <c r="F375" s="8">
        <v>63.466500000000003</v>
      </c>
      <c r="G375" s="3">
        <v>2</v>
      </c>
      <c r="H375" s="8" t="s">
        <v>1213</v>
      </c>
    </row>
    <row r="376" spans="1:8" x14ac:dyDescent="0.25">
      <c r="A376" s="3">
        <v>1570</v>
      </c>
      <c r="B376" s="13" t="s">
        <v>407</v>
      </c>
      <c r="C376" s="8" t="s">
        <v>504</v>
      </c>
      <c r="D376" s="8" t="s">
        <v>50</v>
      </c>
      <c r="E376" s="8" t="s">
        <v>65</v>
      </c>
      <c r="F376" s="8">
        <v>63.936599999999999</v>
      </c>
      <c r="G376" s="3">
        <v>2</v>
      </c>
      <c r="H376" s="8" t="s">
        <v>1212</v>
      </c>
    </row>
    <row r="377" spans="1:8" ht="15" customHeight="1" x14ac:dyDescent="0.25">
      <c r="A377" s="3">
        <v>1744</v>
      </c>
      <c r="B377" s="13" t="s">
        <v>620</v>
      </c>
      <c r="C377" s="8" t="s">
        <v>621</v>
      </c>
      <c r="D377" s="8" t="s">
        <v>50</v>
      </c>
      <c r="E377" s="8" t="s">
        <v>65</v>
      </c>
      <c r="F377" s="8">
        <v>64.004499999999993</v>
      </c>
      <c r="G377" s="3">
        <v>2</v>
      </c>
      <c r="H377" s="8" t="s">
        <v>1213</v>
      </c>
    </row>
    <row r="378" spans="1:8" ht="15" customHeight="1" x14ac:dyDescent="0.25">
      <c r="A378" s="3">
        <v>1336</v>
      </c>
      <c r="B378" s="13" t="s">
        <v>283</v>
      </c>
      <c r="C378" s="8" t="s">
        <v>284</v>
      </c>
      <c r="D378" s="8" t="s">
        <v>7</v>
      </c>
      <c r="E378" s="8" t="s">
        <v>58</v>
      </c>
      <c r="F378" s="8">
        <v>64.024199999999993</v>
      </c>
      <c r="G378" s="3">
        <v>2</v>
      </c>
      <c r="H378" s="8" t="s">
        <v>1213</v>
      </c>
    </row>
    <row r="379" spans="1:8" ht="15" customHeight="1" x14ac:dyDescent="0.25">
      <c r="A379" s="3">
        <v>3380</v>
      </c>
      <c r="B379" s="13" t="s">
        <v>1184</v>
      </c>
      <c r="C379" s="8" t="s">
        <v>1185</v>
      </c>
      <c r="D379" s="8" t="s">
        <v>7</v>
      </c>
      <c r="E379" s="8" t="s">
        <v>21</v>
      </c>
      <c r="F379" s="8">
        <v>64.250200000000007</v>
      </c>
      <c r="G379" s="3">
        <v>2</v>
      </c>
      <c r="H379" s="8" t="s">
        <v>1211</v>
      </c>
    </row>
    <row r="380" spans="1:8" ht="22.5" customHeight="1" x14ac:dyDescent="0.25">
      <c r="A380" s="3">
        <v>2073</v>
      </c>
      <c r="B380" s="13" t="s">
        <v>779</v>
      </c>
      <c r="C380" s="8" t="s">
        <v>780</v>
      </c>
      <c r="D380" s="8" t="s">
        <v>50</v>
      </c>
      <c r="E380" s="8" t="s">
        <v>96</v>
      </c>
      <c r="F380" s="8">
        <v>64.334999999999994</v>
      </c>
      <c r="G380" s="3">
        <v>2</v>
      </c>
      <c r="H380" s="8" t="s">
        <v>1213</v>
      </c>
    </row>
    <row r="381" spans="1:8" ht="15" customHeight="1" x14ac:dyDescent="0.25">
      <c r="A381" s="3">
        <v>1199</v>
      </c>
      <c r="B381" s="13" t="s">
        <v>135</v>
      </c>
      <c r="C381" s="8" t="s">
        <v>136</v>
      </c>
      <c r="D381" s="8" t="s">
        <v>50</v>
      </c>
      <c r="E381" s="8" t="s">
        <v>36</v>
      </c>
      <c r="F381" s="8">
        <v>64.604799999999997</v>
      </c>
      <c r="G381" s="3">
        <v>2</v>
      </c>
      <c r="H381" s="8" t="s">
        <v>1211</v>
      </c>
    </row>
    <row r="382" spans="1:8" ht="22.5" customHeight="1" x14ac:dyDescent="0.25">
      <c r="A382" s="3">
        <v>1369</v>
      </c>
      <c r="B382" s="13" t="s">
        <v>312</v>
      </c>
      <c r="C382" s="8" t="s">
        <v>313</v>
      </c>
      <c r="D382" s="8" t="s">
        <v>50</v>
      </c>
      <c r="E382" s="8" t="s">
        <v>65</v>
      </c>
      <c r="F382" s="8">
        <v>67.004199999999997</v>
      </c>
      <c r="G382" s="3">
        <v>3</v>
      </c>
      <c r="H382" s="8" t="s">
        <v>1211</v>
      </c>
    </row>
    <row r="383" spans="1:8" ht="22.5" customHeight="1" x14ac:dyDescent="0.25">
      <c r="A383" s="3">
        <v>1490</v>
      </c>
      <c r="B383" s="13" t="s">
        <v>56</v>
      </c>
      <c r="C383" s="8" t="s">
        <v>57</v>
      </c>
      <c r="D383" s="8" t="s">
        <v>7</v>
      </c>
      <c r="E383" s="8" t="s">
        <v>8</v>
      </c>
      <c r="F383" s="8">
        <v>67.579800000000006</v>
      </c>
      <c r="G383" s="3">
        <v>2</v>
      </c>
      <c r="H383" s="8" t="s">
        <v>1211</v>
      </c>
    </row>
    <row r="384" spans="1:8" ht="22.5" x14ac:dyDescent="0.25">
      <c r="A384" s="3">
        <v>1904</v>
      </c>
      <c r="B384" s="13" t="s">
        <v>670</v>
      </c>
      <c r="C384" s="8" t="s">
        <v>671</v>
      </c>
      <c r="D384" s="8" t="s">
        <v>7</v>
      </c>
      <c r="E384" s="8" t="s">
        <v>21</v>
      </c>
      <c r="F384" s="8">
        <v>67.706599999999995</v>
      </c>
      <c r="G384" s="3">
        <v>2</v>
      </c>
      <c r="H384" s="8" t="s">
        <v>1211</v>
      </c>
    </row>
    <row r="385" spans="1:8" ht="15" customHeight="1" x14ac:dyDescent="0.25">
      <c r="A385" s="3">
        <v>1917</v>
      </c>
      <c r="B385" s="13" t="s">
        <v>679</v>
      </c>
      <c r="C385" s="8" t="s">
        <v>680</v>
      </c>
      <c r="D385" s="8" t="s">
        <v>7</v>
      </c>
      <c r="E385" s="8" t="s">
        <v>8</v>
      </c>
      <c r="F385" s="8">
        <v>67.771500000000003</v>
      </c>
      <c r="G385" s="3">
        <v>2</v>
      </c>
      <c r="H385" s="8" t="s">
        <v>1213</v>
      </c>
    </row>
    <row r="386" spans="1:8" ht="15" customHeight="1" x14ac:dyDescent="0.25">
      <c r="A386" s="3">
        <v>1069</v>
      </c>
      <c r="B386" s="13" t="s">
        <v>43</v>
      </c>
      <c r="C386" s="8" t="s">
        <v>44</v>
      </c>
      <c r="D386" s="8" t="s">
        <v>7</v>
      </c>
      <c r="E386" s="8" t="s">
        <v>8</v>
      </c>
      <c r="F386" s="8">
        <v>68.384799999999998</v>
      </c>
      <c r="G386" s="3">
        <v>2</v>
      </c>
      <c r="H386" s="8" t="s">
        <v>1210</v>
      </c>
    </row>
    <row r="387" spans="1:8" ht="15" customHeight="1" x14ac:dyDescent="0.25">
      <c r="A387" s="3">
        <v>3084</v>
      </c>
      <c r="B387" s="13" t="s">
        <v>1098</v>
      </c>
      <c r="C387" s="8" t="s">
        <v>1099</v>
      </c>
      <c r="D387" s="8" t="s">
        <v>50</v>
      </c>
      <c r="E387" s="8" t="s">
        <v>65</v>
      </c>
      <c r="F387" s="8">
        <v>68.487799999999993</v>
      </c>
      <c r="G387" s="3">
        <v>3</v>
      </c>
      <c r="H387" s="8" t="s">
        <v>1211</v>
      </c>
    </row>
    <row r="388" spans="1:8" ht="15" customHeight="1" x14ac:dyDescent="0.25">
      <c r="A388" s="3">
        <v>1061</v>
      </c>
      <c r="B388" s="13" t="s">
        <v>37</v>
      </c>
      <c r="C388" s="8" t="s">
        <v>38</v>
      </c>
      <c r="D388" s="8" t="s">
        <v>13</v>
      </c>
      <c r="E388" s="8" t="s">
        <v>14</v>
      </c>
      <c r="F388" s="8">
        <v>69.511399999999995</v>
      </c>
      <c r="G388" s="3">
        <v>2</v>
      </c>
      <c r="H388" s="8" t="s">
        <v>1213</v>
      </c>
    </row>
    <row r="389" spans="1:8" ht="22.5" x14ac:dyDescent="0.25">
      <c r="A389" s="3">
        <v>1729</v>
      </c>
      <c r="B389" s="13" t="s">
        <v>513</v>
      </c>
      <c r="C389" s="8" t="s">
        <v>89</v>
      </c>
      <c r="D389" s="8" t="s">
        <v>7</v>
      </c>
      <c r="E389" s="8" t="s">
        <v>21</v>
      </c>
      <c r="F389" s="8">
        <v>70.702500000000001</v>
      </c>
      <c r="G389" s="3">
        <v>2</v>
      </c>
      <c r="H389" s="8" t="s">
        <v>1213</v>
      </c>
    </row>
    <row r="390" spans="1:8" ht="15" customHeight="1" x14ac:dyDescent="0.25">
      <c r="A390" s="3">
        <v>1712</v>
      </c>
      <c r="B390" s="13" t="s">
        <v>595</v>
      </c>
      <c r="C390" s="8" t="s">
        <v>596</v>
      </c>
      <c r="D390" s="8" t="s">
        <v>50</v>
      </c>
      <c r="E390" s="8" t="s">
        <v>96</v>
      </c>
      <c r="F390" s="8">
        <v>71.783900000000003</v>
      </c>
      <c r="G390" s="3">
        <v>3</v>
      </c>
      <c r="H390" s="8" t="s">
        <v>1211</v>
      </c>
    </row>
    <row r="391" spans="1:8" x14ac:dyDescent="0.25">
      <c r="A391" s="3">
        <v>2023</v>
      </c>
      <c r="B391" s="13" t="s">
        <v>759</v>
      </c>
      <c r="C391" s="8" t="s">
        <v>758</v>
      </c>
      <c r="D391" s="8" t="s">
        <v>13</v>
      </c>
      <c r="E391" s="8" t="s">
        <v>21</v>
      </c>
      <c r="F391" s="8">
        <v>72.216999999999999</v>
      </c>
      <c r="G391" s="3">
        <v>2</v>
      </c>
      <c r="H391" s="8" t="s">
        <v>1211</v>
      </c>
    </row>
    <row r="392" spans="1:8" ht="15" customHeight="1" x14ac:dyDescent="0.25">
      <c r="A392" s="3">
        <v>2235</v>
      </c>
      <c r="B392" s="13" t="s">
        <v>898</v>
      </c>
      <c r="C392" s="8" t="s">
        <v>219</v>
      </c>
      <c r="D392" s="8" t="s">
        <v>50</v>
      </c>
      <c r="E392" s="8" t="s">
        <v>36</v>
      </c>
      <c r="F392" s="8">
        <v>74.121600000000001</v>
      </c>
      <c r="G392" s="3">
        <v>3</v>
      </c>
      <c r="H392" s="8" t="s">
        <v>1211</v>
      </c>
    </row>
    <row r="393" spans="1:8" x14ac:dyDescent="0.25">
      <c r="A393" s="3">
        <v>2135</v>
      </c>
      <c r="B393" s="13" t="s">
        <v>826</v>
      </c>
      <c r="C393" s="8" t="s">
        <v>827</v>
      </c>
      <c r="D393" s="8" t="s">
        <v>50</v>
      </c>
      <c r="E393" s="8" t="s">
        <v>96</v>
      </c>
      <c r="F393" s="8">
        <v>75.194500000000005</v>
      </c>
      <c r="G393" s="3">
        <v>4</v>
      </c>
      <c r="H393" s="8" t="s">
        <v>1211</v>
      </c>
    </row>
    <row r="394" spans="1:8" ht="22.5" customHeight="1" x14ac:dyDescent="0.25">
      <c r="A394" s="3">
        <v>1973</v>
      </c>
      <c r="B394" s="13" t="s">
        <v>725</v>
      </c>
      <c r="C394" s="8" t="s">
        <v>726</v>
      </c>
      <c r="D394" s="8" t="s">
        <v>7</v>
      </c>
      <c r="E394" s="8" t="s">
        <v>8</v>
      </c>
      <c r="F394" s="8">
        <v>75.331400000000002</v>
      </c>
      <c r="G394" s="3">
        <v>2</v>
      </c>
      <c r="H394" s="8" t="s">
        <v>1211</v>
      </c>
    </row>
    <row r="395" spans="1:8" ht="15" customHeight="1" x14ac:dyDescent="0.25">
      <c r="A395" s="3">
        <v>2368</v>
      </c>
      <c r="B395" s="13" t="s">
        <v>921</v>
      </c>
      <c r="C395" s="8" t="s">
        <v>922</v>
      </c>
      <c r="D395" s="8" t="s">
        <v>7</v>
      </c>
      <c r="E395" s="8" t="s">
        <v>8</v>
      </c>
      <c r="F395" s="8">
        <v>75.507000000000005</v>
      </c>
      <c r="G395" s="3">
        <v>2</v>
      </c>
      <c r="H395" s="8" t="s">
        <v>1211</v>
      </c>
    </row>
    <row r="396" spans="1:8" ht="15" customHeight="1" x14ac:dyDescent="0.25">
      <c r="A396" s="3">
        <v>1175</v>
      </c>
      <c r="B396" s="13" t="s">
        <v>105</v>
      </c>
      <c r="C396" s="8" t="s">
        <v>106</v>
      </c>
      <c r="D396" s="8" t="s">
        <v>13</v>
      </c>
      <c r="E396" s="8" t="s">
        <v>107</v>
      </c>
      <c r="F396" s="8">
        <v>76.285899999999998</v>
      </c>
      <c r="G396" s="3">
        <v>2</v>
      </c>
      <c r="H396" s="8" t="s">
        <v>1213</v>
      </c>
    </row>
    <row r="397" spans="1:8" ht="15" customHeight="1" x14ac:dyDescent="0.25">
      <c r="A397" s="3">
        <v>1657</v>
      </c>
      <c r="B397" s="13" t="s">
        <v>559</v>
      </c>
      <c r="C397" s="8" t="s">
        <v>560</v>
      </c>
      <c r="D397" s="8" t="s">
        <v>7</v>
      </c>
      <c r="E397" s="8" t="s">
        <v>58</v>
      </c>
      <c r="F397" s="8">
        <v>77.315600000000003</v>
      </c>
      <c r="G397" s="3">
        <v>2</v>
      </c>
      <c r="H397" s="8" t="s">
        <v>1211</v>
      </c>
    </row>
    <row r="398" spans="1:8" ht="15" customHeight="1" x14ac:dyDescent="0.25">
      <c r="A398" s="3">
        <v>1071</v>
      </c>
      <c r="B398" s="13" t="s">
        <v>45</v>
      </c>
      <c r="C398" s="8" t="s">
        <v>44</v>
      </c>
      <c r="D398" s="8" t="s">
        <v>7</v>
      </c>
      <c r="E398" s="8" t="s">
        <v>8</v>
      </c>
      <c r="F398" s="8">
        <v>77.790599999999998</v>
      </c>
      <c r="G398" s="3">
        <v>2</v>
      </c>
      <c r="H398" s="8" t="s">
        <v>1211</v>
      </c>
    </row>
    <row r="399" spans="1:8" ht="22.5" customHeight="1" x14ac:dyDescent="0.25">
      <c r="A399" s="3">
        <v>2575</v>
      </c>
      <c r="B399" s="13" t="s">
        <v>1003</v>
      </c>
      <c r="C399" s="8" t="s">
        <v>52</v>
      </c>
      <c r="D399" s="8" t="s">
        <v>50</v>
      </c>
      <c r="E399" s="8" t="s">
        <v>96</v>
      </c>
      <c r="F399" s="8">
        <v>77.894900000000007</v>
      </c>
      <c r="G399" s="3">
        <v>2</v>
      </c>
      <c r="H399" s="8" t="s">
        <v>1213</v>
      </c>
    </row>
    <row r="400" spans="1:8" ht="22.5" x14ac:dyDescent="0.25">
      <c r="A400" s="3">
        <v>3306</v>
      </c>
      <c r="B400" s="13" t="s">
        <v>1162</v>
      </c>
      <c r="C400" s="8" t="s">
        <v>1163</v>
      </c>
      <c r="D400" s="8" t="s">
        <v>50</v>
      </c>
      <c r="E400" s="8" t="s">
        <v>96</v>
      </c>
      <c r="F400" s="8">
        <v>77.990300000000005</v>
      </c>
      <c r="G400" s="3">
        <v>2</v>
      </c>
      <c r="H400" s="8" t="s">
        <v>1211</v>
      </c>
    </row>
    <row r="401" spans="1:8" ht="15" customHeight="1" x14ac:dyDescent="0.25">
      <c r="A401" s="3">
        <v>1147</v>
      </c>
      <c r="B401" s="13" t="s">
        <v>90</v>
      </c>
      <c r="C401" s="8" t="s">
        <v>91</v>
      </c>
      <c r="D401" s="8" t="s">
        <v>50</v>
      </c>
      <c r="E401" s="8" t="s">
        <v>65</v>
      </c>
      <c r="F401" s="8">
        <v>78.412199999999999</v>
      </c>
      <c r="G401" s="3">
        <v>2</v>
      </c>
      <c r="H401" s="8" t="s">
        <v>1213</v>
      </c>
    </row>
    <row r="402" spans="1:8" ht="15" customHeight="1" x14ac:dyDescent="0.25">
      <c r="A402" s="3">
        <v>1858</v>
      </c>
      <c r="B402" s="13" t="s">
        <v>648</v>
      </c>
      <c r="C402" s="8" t="s">
        <v>649</v>
      </c>
      <c r="D402" s="8" t="s">
        <v>50</v>
      </c>
      <c r="E402" s="8" t="s">
        <v>96</v>
      </c>
      <c r="F402" s="8">
        <v>79.578000000000003</v>
      </c>
      <c r="G402" s="3">
        <v>3</v>
      </c>
      <c r="H402" s="8" t="s">
        <v>1211</v>
      </c>
    </row>
    <row r="403" spans="1:8" ht="15" customHeight="1" x14ac:dyDescent="0.25">
      <c r="A403" s="3">
        <v>1593</v>
      </c>
      <c r="B403" s="13" t="s">
        <v>518</v>
      </c>
      <c r="C403" s="8" t="s">
        <v>89</v>
      </c>
      <c r="D403" s="8" t="s">
        <v>7</v>
      </c>
      <c r="E403" s="8" t="s">
        <v>21</v>
      </c>
      <c r="F403" s="8">
        <v>79.796899999999994</v>
      </c>
      <c r="G403" s="3">
        <v>2</v>
      </c>
      <c r="H403" s="8" t="s">
        <v>1213</v>
      </c>
    </row>
    <row r="404" spans="1:8" x14ac:dyDescent="0.25">
      <c r="A404" s="3">
        <v>1447</v>
      </c>
      <c r="B404" s="13" t="s">
        <v>370</v>
      </c>
      <c r="C404" s="8" t="s">
        <v>219</v>
      </c>
      <c r="D404" s="8" t="s">
        <v>50</v>
      </c>
      <c r="E404" s="8" t="s">
        <v>96</v>
      </c>
      <c r="F404" s="8">
        <v>79.953199999999995</v>
      </c>
      <c r="G404" s="3">
        <v>4</v>
      </c>
      <c r="H404" s="8" t="s">
        <v>1211</v>
      </c>
    </row>
    <row r="405" spans="1:8" ht="15" customHeight="1" x14ac:dyDescent="0.25">
      <c r="A405" s="3">
        <v>2211</v>
      </c>
      <c r="B405" s="13" t="s">
        <v>873</v>
      </c>
      <c r="C405" s="8" t="s">
        <v>874</v>
      </c>
      <c r="D405" s="8" t="s">
        <v>50</v>
      </c>
      <c r="E405" s="8" t="s">
        <v>65</v>
      </c>
      <c r="F405" s="8">
        <v>80.074799999999996</v>
      </c>
      <c r="G405" s="3">
        <v>4</v>
      </c>
      <c r="H405" s="8" t="s">
        <v>1211</v>
      </c>
    </row>
    <row r="406" spans="1:8" ht="22.5" x14ac:dyDescent="0.25">
      <c r="A406" s="3">
        <v>1640</v>
      </c>
      <c r="B406" s="13" t="s">
        <v>547</v>
      </c>
      <c r="C406" s="8" t="s">
        <v>548</v>
      </c>
      <c r="D406" s="8" t="s">
        <v>50</v>
      </c>
      <c r="E406" s="8" t="s">
        <v>65</v>
      </c>
      <c r="F406" s="8">
        <v>80.095600000000005</v>
      </c>
      <c r="G406" s="3">
        <v>2</v>
      </c>
      <c r="H406" s="8" t="s">
        <v>1213</v>
      </c>
    </row>
    <row r="407" spans="1:8" ht="15" customHeight="1" x14ac:dyDescent="0.25">
      <c r="A407" s="3">
        <v>1125</v>
      </c>
      <c r="B407" s="13" t="s">
        <v>70</v>
      </c>
      <c r="C407" s="8" t="s">
        <v>71</v>
      </c>
      <c r="D407" s="8" t="s">
        <v>13</v>
      </c>
      <c r="E407" s="8" t="s">
        <v>14</v>
      </c>
      <c r="F407" s="8">
        <v>80.372299999999996</v>
      </c>
      <c r="G407" s="3">
        <v>2</v>
      </c>
      <c r="H407" s="8" t="s">
        <v>1213</v>
      </c>
    </row>
    <row r="408" spans="1:8" ht="15" customHeight="1" x14ac:dyDescent="0.25">
      <c r="A408" s="3">
        <v>1484</v>
      </c>
      <c r="B408" s="13" t="s">
        <v>397</v>
      </c>
      <c r="C408" s="8" t="s">
        <v>398</v>
      </c>
      <c r="D408" s="8" t="s">
        <v>50</v>
      </c>
      <c r="E408" s="8" t="s">
        <v>96</v>
      </c>
      <c r="F408" s="8">
        <v>81.452799999999996</v>
      </c>
      <c r="G408" s="3">
        <v>3</v>
      </c>
      <c r="H408" s="8" t="s">
        <v>1211</v>
      </c>
    </row>
    <row r="409" spans="1:8" ht="15" customHeight="1" x14ac:dyDescent="0.25">
      <c r="A409" s="3">
        <v>2417</v>
      </c>
      <c r="B409" s="13" t="s">
        <v>953</v>
      </c>
      <c r="C409" s="8" t="s">
        <v>954</v>
      </c>
      <c r="D409" s="8" t="s">
        <v>50</v>
      </c>
      <c r="E409" s="8" t="s">
        <v>96</v>
      </c>
      <c r="F409" s="8">
        <v>81.589799999999997</v>
      </c>
      <c r="G409" s="3">
        <v>4</v>
      </c>
      <c r="H409" s="8" t="s">
        <v>1213</v>
      </c>
    </row>
    <row r="410" spans="1:8" ht="22.5" customHeight="1" x14ac:dyDescent="0.25">
      <c r="A410" s="3">
        <v>3206</v>
      </c>
      <c r="B410" s="13" t="s">
        <v>1145</v>
      </c>
      <c r="C410" s="8" t="s">
        <v>1146</v>
      </c>
      <c r="D410" s="8" t="s">
        <v>7</v>
      </c>
      <c r="E410" s="8" t="s">
        <v>21</v>
      </c>
      <c r="F410" s="8">
        <v>81.878500000000003</v>
      </c>
      <c r="G410" s="3">
        <v>2</v>
      </c>
      <c r="H410" s="8" t="s">
        <v>1210</v>
      </c>
    </row>
    <row r="411" spans="1:8" ht="15" customHeight="1" x14ac:dyDescent="0.25">
      <c r="A411" s="3">
        <v>1178</v>
      </c>
      <c r="B411" s="13" t="s">
        <v>111</v>
      </c>
      <c r="C411" s="8" t="s">
        <v>89</v>
      </c>
      <c r="D411" s="8" t="s">
        <v>7</v>
      </c>
      <c r="E411" s="8" t="s">
        <v>58</v>
      </c>
      <c r="F411" s="8">
        <v>82.384600000000006</v>
      </c>
      <c r="G411" s="3">
        <v>2</v>
      </c>
      <c r="H411" s="8" t="s">
        <v>1213</v>
      </c>
    </row>
    <row r="412" spans="1:8" ht="15" customHeight="1" x14ac:dyDescent="0.25">
      <c r="A412" s="3">
        <v>1627</v>
      </c>
      <c r="B412" s="13" t="s">
        <v>535</v>
      </c>
      <c r="C412" s="8" t="s">
        <v>536</v>
      </c>
      <c r="D412" s="8" t="s">
        <v>50</v>
      </c>
      <c r="E412" s="8" t="s">
        <v>36</v>
      </c>
      <c r="F412" s="8">
        <v>83.168000000000006</v>
      </c>
      <c r="G412" s="3">
        <v>4</v>
      </c>
      <c r="H412" s="8" t="s">
        <v>1211</v>
      </c>
    </row>
    <row r="413" spans="1:8" ht="22.5" customHeight="1" x14ac:dyDescent="0.25">
      <c r="A413" s="3">
        <v>2228</v>
      </c>
      <c r="B413" s="13" t="s">
        <v>891</v>
      </c>
      <c r="C413" s="8" t="s">
        <v>52</v>
      </c>
      <c r="D413" s="8" t="s">
        <v>50</v>
      </c>
      <c r="E413" s="8" t="s">
        <v>96</v>
      </c>
      <c r="F413" s="8">
        <v>83.779600000000002</v>
      </c>
      <c r="G413" s="3">
        <v>4</v>
      </c>
      <c r="H413" s="8" t="s">
        <v>1213</v>
      </c>
    </row>
    <row r="414" spans="1:8" ht="15" customHeight="1" x14ac:dyDescent="0.25">
      <c r="A414" s="3">
        <v>2126</v>
      </c>
      <c r="B414" s="13" t="s">
        <v>819</v>
      </c>
      <c r="C414" s="8" t="s">
        <v>548</v>
      </c>
      <c r="D414" s="8" t="s">
        <v>50</v>
      </c>
      <c r="E414" s="8" t="s">
        <v>96</v>
      </c>
      <c r="F414" s="8">
        <v>85.8155</v>
      </c>
      <c r="G414" s="3">
        <v>3</v>
      </c>
      <c r="H414" s="8" t="s">
        <v>1211</v>
      </c>
    </row>
    <row r="415" spans="1:8" ht="15" customHeight="1" x14ac:dyDescent="0.25">
      <c r="A415" s="3">
        <v>1374</v>
      </c>
      <c r="B415" s="13" t="s">
        <v>318</v>
      </c>
      <c r="C415" s="8" t="s">
        <v>319</v>
      </c>
      <c r="D415" s="8" t="s">
        <v>7</v>
      </c>
      <c r="E415" s="8" t="s">
        <v>8</v>
      </c>
      <c r="F415" s="8">
        <v>86.637299999999996</v>
      </c>
      <c r="G415" s="3">
        <v>2</v>
      </c>
      <c r="H415" s="8" t="s">
        <v>1211</v>
      </c>
    </row>
    <row r="416" spans="1:8" ht="22.5" customHeight="1" x14ac:dyDescent="0.25">
      <c r="A416" s="3">
        <v>2161</v>
      </c>
      <c r="B416" s="13" t="s">
        <v>839</v>
      </c>
      <c r="C416" s="8" t="s">
        <v>219</v>
      </c>
      <c r="D416" s="8" t="s">
        <v>50</v>
      </c>
      <c r="E416" s="8" t="s">
        <v>96</v>
      </c>
      <c r="F416" s="8">
        <v>87.910799999999995</v>
      </c>
      <c r="G416" s="3">
        <v>4</v>
      </c>
      <c r="H416" s="8" t="s">
        <v>1211</v>
      </c>
    </row>
    <row r="417" spans="1:8" ht="15" customHeight="1" x14ac:dyDescent="0.25">
      <c r="A417" s="3">
        <v>1338</v>
      </c>
      <c r="B417" s="13" t="s">
        <v>287</v>
      </c>
      <c r="C417" s="8" t="s">
        <v>288</v>
      </c>
      <c r="D417" s="8" t="s">
        <v>7</v>
      </c>
      <c r="E417" s="8" t="s">
        <v>58</v>
      </c>
      <c r="F417" s="8">
        <v>89.454499999999996</v>
      </c>
      <c r="G417" s="3">
        <v>2</v>
      </c>
      <c r="H417" s="8" t="s">
        <v>1213</v>
      </c>
    </row>
    <row r="418" spans="1:8" ht="22.5" customHeight="1" x14ac:dyDescent="0.25">
      <c r="A418" s="3">
        <v>1683</v>
      </c>
      <c r="B418" s="13" t="s">
        <v>572</v>
      </c>
      <c r="C418" s="8" t="s">
        <v>573</v>
      </c>
      <c r="D418" s="8" t="s">
        <v>50</v>
      </c>
      <c r="E418" s="8" t="s">
        <v>65</v>
      </c>
      <c r="F418" s="8">
        <v>89.970500000000001</v>
      </c>
      <c r="G418" s="3">
        <v>2</v>
      </c>
      <c r="H418" s="8" t="s">
        <v>1211</v>
      </c>
    </row>
    <row r="419" spans="1:8" ht="15" customHeight="1" x14ac:dyDescent="0.25">
      <c r="A419" s="3">
        <v>1960</v>
      </c>
      <c r="B419" s="13" t="s">
        <v>711</v>
      </c>
      <c r="C419" s="8" t="s">
        <v>712</v>
      </c>
      <c r="D419" s="8" t="s">
        <v>50</v>
      </c>
      <c r="E419" s="8" t="s">
        <v>36</v>
      </c>
      <c r="F419" s="8">
        <v>90.019900000000007</v>
      </c>
      <c r="G419" s="3">
        <v>3</v>
      </c>
      <c r="H419" s="8" t="s">
        <v>1211</v>
      </c>
    </row>
    <row r="420" spans="1:8" ht="15" customHeight="1" x14ac:dyDescent="0.25">
      <c r="A420" s="3">
        <v>2145</v>
      </c>
      <c r="B420" s="13" t="s">
        <v>828</v>
      </c>
      <c r="C420" s="8" t="s">
        <v>829</v>
      </c>
      <c r="D420" s="8" t="s">
        <v>13</v>
      </c>
      <c r="E420" s="8" t="s">
        <v>821</v>
      </c>
      <c r="F420" s="8">
        <v>90.237300000000005</v>
      </c>
      <c r="G420" s="3">
        <v>2</v>
      </c>
      <c r="H420" s="8" t="s">
        <v>1211</v>
      </c>
    </row>
    <row r="421" spans="1:8" ht="33.75" customHeight="1" x14ac:dyDescent="0.25">
      <c r="A421" s="3">
        <v>1467</v>
      </c>
      <c r="B421" s="13" t="s">
        <v>386</v>
      </c>
      <c r="C421" s="8" t="s">
        <v>158</v>
      </c>
      <c r="D421" s="8" t="s">
        <v>7</v>
      </c>
      <c r="E421" s="8" t="s">
        <v>8</v>
      </c>
      <c r="F421" s="8">
        <v>90.2821</v>
      </c>
      <c r="G421" s="3">
        <v>2</v>
      </c>
      <c r="H421" s="8" t="s">
        <v>1213</v>
      </c>
    </row>
    <row r="422" spans="1:8" ht="15" customHeight="1" x14ac:dyDescent="0.25">
      <c r="A422" s="3">
        <v>1112</v>
      </c>
      <c r="B422" s="13" t="s">
        <v>54</v>
      </c>
      <c r="C422" s="8" t="s">
        <v>55</v>
      </c>
      <c r="D422" s="8" t="s">
        <v>13</v>
      </c>
      <c r="E422" s="8" t="s">
        <v>14</v>
      </c>
      <c r="F422" s="8">
        <v>90.5578</v>
      </c>
      <c r="G422" s="3">
        <v>2</v>
      </c>
      <c r="H422" s="8" t="s">
        <v>1211</v>
      </c>
    </row>
    <row r="423" spans="1:8" ht="22.5" customHeight="1" x14ac:dyDescent="0.25">
      <c r="A423" s="3">
        <v>2005</v>
      </c>
      <c r="B423" s="13" t="s">
        <v>748</v>
      </c>
      <c r="C423" s="8" t="s">
        <v>548</v>
      </c>
      <c r="D423" s="8" t="s">
        <v>50</v>
      </c>
      <c r="E423" s="8" t="s">
        <v>96</v>
      </c>
      <c r="F423" s="8">
        <v>90.588099999999997</v>
      </c>
      <c r="G423" s="3">
        <v>3</v>
      </c>
      <c r="H423" s="8" t="s">
        <v>1213</v>
      </c>
    </row>
    <row r="424" spans="1:8" ht="15" customHeight="1" x14ac:dyDescent="0.25">
      <c r="A424" s="3">
        <v>1332</v>
      </c>
      <c r="B424" s="13" t="s">
        <v>277</v>
      </c>
      <c r="C424" s="8" t="s">
        <v>52</v>
      </c>
      <c r="D424" s="8" t="s">
        <v>7</v>
      </c>
      <c r="E424" s="8" t="s">
        <v>21</v>
      </c>
      <c r="F424" s="8">
        <v>91.784099999999995</v>
      </c>
      <c r="G424" s="3">
        <v>2</v>
      </c>
      <c r="H424" s="8" t="s">
        <v>1213</v>
      </c>
    </row>
    <row r="425" spans="1:8" ht="15" customHeight="1" x14ac:dyDescent="0.25">
      <c r="A425" s="3">
        <v>1476</v>
      </c>
      <c r="B425" s="13" t="s">
        <v>391</v>
      </c>
      <c r="C425" s="8" t="s">
        <v>44</v>
      </c>
      <c r="D425" s="8" t="s">
        <v>50</v>
      </c>
      <c r="E425" s="8" t="s">
        <v>65</v>
      </c>
      <c r="F425" s="8">
        <v>92.376199999999997</v>
      </c>
      <c r="G425" s="3">
        <v>4</v>
      </c>
      <c r="H425" s="8" t="s">
        <v>1211</v>
      </c>
    </row>
    <row r="426" spans="1:8" ht="22.5" customHeight="1" x14ac:dyDescent="0.25">
      <c r="A426" s="3">
        <v>1961</v>
      </c>
      <c r="B426" s="13" t="s">
        <v>713</v>
      </c>
      <c r="C426" s="8" t="s">
        <v>714</v>
      </c>
      <c r="D426" s="8" t="s">
        <v>50</v>
      </c>
      <c r="E426" s="8" t="s">
        <v>65</v>
      </c>
      <c r="F426" s="8">
        <v>92.992599999999996</v>
      </c>
      <c r="G426" s="3">
        <v>4</v>
      </c>
      <c r="H426" s="8" t="s">
        <v>1211</v>
      </c>
    </row>
    <row r="427" spans="1:8" ht="22.5" customHeight="1" x14ac:dyDescent="0.25">
      <c r="A427" s="3">
        <v>1106</v>
      </c>
      <c r="B427" s="13" t="s">
        <v>48</v>
      </c>
      <c r="C427" s="8" t="s">
        <v>49</v>
      </c>
      <c r="D427" s="8" t="s">
        <v>50</v>
      </c>
      <c r="E427" s="8" t="s">
        <v>36</v>
      </c>
      <c r="F427" s="8">
        <v>95.522300000000001</v>
      </c>
      <c r="G427" s="3">
        <v>3</v>
      </c>
      <c r="H427" s="8" t="s">
        <v>1211</v>
      </c>
    </row>
    <row r="428" spans="1:8" ht="15" customHeight="1" x14ac:dyDescent="0.25">
      <c r="A428" s="3">
        <v>1588</v>
      </c>
      <c r="B428" s="13" t="s">
        <v>515</v>
      </c>
      <c r="C428" s="8" t="s">
        <v>516</v>
      </c>
      <c r="D428" s="8" t="s">
        <v>7</v>
      </c>
      <c r="E428" s="8" t="s">
        <v>21</v>
      </c>
      <c r="F428" s="8">
        <v>95.850700000000003</v>
      </c>
      <c r="G428" s="3">
        <v>2</v>
      </c>
      <c r="H428" s="8" t="s">
        <v>1213</v>
      </c>
    </row>
    <row r="429" spans="1:8" x14ac:dyDescent="0.25">
      <c r="A429" s="3">
        <v>2378</v>
      </c>
      <c r="B429" s="13" t="s">
        <v>931</v>
      </c>
      <c r="C429" s="8" t="s">
        <v>208</v>
      </c>
      <c r="D429" s="8" t="s">
        <v>50</v>
      </c>
      <c r="E429" s="8" t="s">
        <v>96</v>
      </c>
      <c r="F429" s="8">
        <v>96.898899999999998</v>
      </c>
      <c r="G429" s="3">
        <v>3</v>
      </c>
      <c r="H429" s="8" t="s">
        <v>1211</v>
      </c>
    </row>
    <row r="430" spans="1:8" ht="22.5" customHeight="1" x14ac:dyDescent="0.25">
      <c r="A430" s="3">
        <v>1387</v>
      </c>
      <c r="B430" s="13" t="s">
        <v>335</v>
      </c>
      <c r="C430" s="8" t="s">
        <v>336</v>
      </c>
      <c r="D430" s="8" t="s">
        <v>50</v>
      </c>
      <c r="E430" s="8" t="s">
        <v>36</v>
      </c>
      <c r="F430" s="8">
        <v>97.621399999999994</v>
      </c>
      <c r="G430" s="3">
        <v>2</v>
      </c>
      <c r="H430" s="8" t="s">
        <v>1213</v>
      </c>
    </row>
    <row r="431" spans="1:8" ht="22.5" customHeight="1" x14ac:dyDescent="0.25">
      <c r="A431" s="3">
        <v>2869</v>
      </c>
      <c r="B431" s="13" t="s">
        <v>1024</v>
      </c>
      <c r="C431" s="8" t="s">
        <v>89</v>
      </c>
      <c r="D431" s="8" t="s">
        <v>7</v>
      </c>
      <c r="E431" s="8" t="s">
        <v>21</v>
      </c>
      <c r="F431" s="8">
        <v>98.481700000000004</v>
      </c>
      <c r="G431" s="3">
        <v>2</v>
      </c>
      <c r="H431" s="8" t="s">
        <v>1213</v>
      </c>
    </row>
    <row r="432" spans="1:8" ht="15" customHeight="1" x14ac:dyDescent="0.25">
      <c r="A432" s="3">
        <v>1925</v>
      </c>
      <c r="B432" s="13" t="s">
        <v>685</v>
      </c>
      <c r="C432" s="8" t="s">
        <v>686</v>
      </c>
      <c r="D432" s="8" t="s">
        <v>50</v>
      </c>
      <c r="E432" s="8" t="s">
        <v>96</v>
      </c>
      <c r="F432" s="8">
        <v>100.36499999999999</v>
      </c>
      <c r="G432" s="3">
        <v>3</v>
      </c>
      <c r="H432" s="8" t="s">
        <v>1213</v>
      </c>
    </row>
    <row r="433" spans="1:8" ht="15" customHeight="1" x14ac:dyDescent="0.25">
      <c r="A433" s="3">
        <v>2919</v>
      </c>
      <c r="B433" s="13" t="s">
        <v>1043</v>
      </c>
      <c r="C433" s="8" t="s">
        <v>1044</v>
      </c>
      <c r="D433" s="8" t="s">
        <v>50</v>
      </c>
      <c r="E433" s="8" t="s">
        <v>65</v>
      </c>
      <c r="F433" s="8">
        <v>100.4569</v>
      </c>
      <c r="G433" s="3">
        <v>5</v>
      </c>
      <c r="H433" s="8" t="s">
        <v>1211</v>
      </c>
    </row>
    <row r="434" spans="1:8" ht="15" customHeight="1" x14ac:dyDescent="0.25">
      <c r="A434" s="3">
        <v>3238</v>
      </c>
      <c r="B434" s="13" t="s">
        <v>1157</v>
      </c>
      <c r="C434" s="8" t="s">
        <v>69</v>
      </c>
      <c r="D434" s="8" t="s">
        <v>7</v>
      </c>
      <c r="E434" s="8" t="s">
        <v>58</v>
      </c>
      <c r="F434" s="8">
        <v>101.9241</v>
      </c>
      <c r="G434" s="3">
        <v>2</v>
      </c>
      <c r="H434" s="8" t="s">
        <v>1211</v>
      </c>
    </row>
    <row r="435" spans="1:8" ht="15" customHeight="1" x14ac:dyDescent="0.25">
      <c r="A435" s="3">
        <v>2125</v>
      </c>
      <c r="B435" s="13" t="s">
        <v>817</v>
      </c>
      <c r="C435" s="8" t="s">
        <v>818</v>
      </c>
      <c r="D435" s="8" t="s">
        <v>50</v>
      </c>
      <c r="E435" s="8" t="s">
        <v>65</v>
      </c>
      <c r="F435" s="8">
        <v>102.4152</v>
      </c>
      <c r="G435" s="3">
        <v>2</v>
      </c>
      <c r="H435" s="8" t="s">
        <v>1211</v>
      </c>
    </row>
    <row r="436" spans="1:8" ht="22.5" customHeight="1" x14ac:dyDescent="0.25">
      <c r="A436" s="3">
        <v>1032</v>
      </c>
      <c r="B436" s="13" t="s">
        <v>26</v>
      </c>
      <c r="C436" s="8" t="s">
        <v>27</v>
      </c>
      <c r="D436" s="8" t="s">
        <v>13</v>
      </c>
      <c r="E436" s="8" t="s">
        <v>14</v>
      </c>
      <c r="F436" s="8">
        <v>104.3844</v>
      </c>
      <c r="G436" s="3">
        <v>2</v>
      </c>
      <c r="H436" s="8" t="s">
        <v>1211</v>
      </c>
    </row>
    <row r="437" spans="1:8" x14ac:dyDescent="0.25">
      <c r="A437" s="3">
        <v>1141</v>
      </c>
      <c r="B437" s="13" t="s">
        <v>80</v>
      </c>
      <c r="C437" s="8" t="s">
        <v>81</v>
      </c>
      <c r="D437" s="8" t="s">
        <v>50</v>
      </c>
      <c r="E437" s="8" t="s">
        <v>36</v>
      </c>
      <c r="F437" s="8">
        <v>104.49209999999999</v>
      </c>
      <c r="G437" s="3">
        <v>3</v>
      </c>
      <c r="H437" s="8" t="s">
        <v>1211</v>
      </c>
    </row>
    <row r="438" spans="1:8" ht="15" customHeight="1" x14ac:dyDescent="0.25">
      <c r="A438" s="3">
        <v>1924</v>
      </c>
      <c r="B438" s="13" t="s">
        <v>683</v>
      </c>
      <c r="C438" s="8" t="s">
        <v>684</v>
      </c>
      <c r="D438" s="8" t="s">
        <v>13</v>
      </c>
      <c r="E438" s="8" t="s">
        <v>184</v>
      </c>
      <c r="F438" s="8">
        <v>106.50490000000001</v>
      </c>
      <c r="G438" s="3">
        <v>2</v>
      </c>
      <c r="H438" s="8" t="s">
        <v>1213</v>
      </c>
    </row>
    <row r="439" spans="1:8" ht="15" customHeight="1" x14ac:dyDescent="0.25">
      <c r="A439" s="3">
        <v>1829</v>
      </c>
      <c r="B439" s="13" t="s">
        <v>625</v>
      </c>
      <c r="C439" s="8" t="s">
        <v>626</v>
      </c>
      <c r="D439" s="8" t="s">
        <v>50</v>
      </c>
      <c r="E439" s="8" t="s">
        <v>65</v>
      </c>
      <c r="F439" s="8">
        <v>106.90479999999999</v>
      </c>
      <c r="G439" s="3">
        <v>2</v>
      </c>
      <c r="H439" s="8" t="s">
        <v>1213</v>
      </c>
    </row>
    <row r="440" spans="1:8" ht="15" customHeight="1" x14ac:dyDescent="0.25">
      <c r="A440" s="3">
        <v>1255</v>
      </c>
      <c r="B440" s="13" t="s">
        <v>182</v>
      </c>
      <c r="C440" s="8" t="s">
        <v>183</v>
      </c>
      <c r="D440" s="8" t="s">
        <v>13</v>
      </c>
      <c r="E440" s="8" t="s">
        <v>184</v>
      </c>
      <c r="F440" s="8">
        <v>107.5869</v>
      </c>
      <c r="G440" s="3">
        <v>2</v>
      </c>
      <c r="H440" s="8" t="s">
        <v>1211</v>
      </c>
    </row>
    <row r="441" spans="1:8" ht="15" customHeight="1" x14ac:dyDescent="0.25">
      <c r="A441" s="3">
        <v>1225</v>
      </c>
      <c r="B441" s="13" t="s">
        <v>155</v>
      </c>
      <c r="C441" s="8" t="s">
        <v>89</v>
      </c>
      <c r="D441" s="8" t="s">
        <v>7</v>
      </c>
      <c r="E441" s="8" t="s">
        <v>8</v>
      </c>
      <c r="F441" s="8">
        <v>108.09610000000001</v>
      </c>
      <c r="G441" s="3">
        <v>2</v>
      </c>
      <c r="H441" s="8" t="s">
        <v>1213</v>
      </c>
    </row>
    <row r="442" spans="1:8" ht="15" customHeight="1" x14ac:dyDescent="0.25">
      <c r="A442" s="3">
        <v>2091</v>
      </c>
      <c r="B442" s="13" t="s">
        <v>801</v>
      </c>
      <c r="C442" s="8" t="s">
        <v>534</v>
      </c>
      <c r="D442" s="8" t="s">
        <v>50</v>
      </c>
      <c r="E442" s="8" t="s">
        <v>21</v>
      </c>
      <c r="F442" s="8">
        <v>109.2608</v>
      </c>
      <c r="G442" s="8">
        <v>2</v>
      </c>
      <c r="H442" s="8" t="s">
        <v>1213</v>
      </c>
    </row>
    <row r="443" spans="1:8" ht="22.5" customHeight="1" x14ac:dyDescent="0.25">
      <c r="A443" s="3">
        <v>2081</v>
      </c>
      <c r="B443" s="13" t="s">
        <v>789</v>
      </c>
      <c r="C443" s="8" t="s">
        <v>790</v>
      </c>
      <c r="D443" s="8" t="s">
        <v>7</v>
      </c>
      <c r="E443" s="8" t="s">
        <v>21</v>
      </c>
      <c r="F443" s="8">
        <v>109.7595</v>
      </c>
      <c r="G443" s="3">
        <v>2</v>
      </c>
      <c r="H443" s="8" t="s">
        <v>1211</v>
      </c>
    </row>
    <row r="444" spans="1:8" ht="15" customHeight="1" x14ac:dyDescent="0.25">
      <c r="A444" s="3">
        <v>1126</v>
      </c>
      <c r="B444" s="13" t="s">
        <v>72</v>
      </c>
      <c r="C444" s="8" t="s">
        <v>73</v>
      </c>
      <c r="D444" s="8" t="s">
        <v>50</v>
      </c>
      <c r="E444" s="8" t="s">
        <v>65</v>
      </c>
      <c r="F444" s="8">
        <v>112.1994</v>
      </c>
      <c r="G444" s="3">
        <v>3</v>
      </c>
      <c r="H444" s="8" t="s">
        <v>1211</v>
      </c>
    </row>
    <row r="445" spans="1:8" x14ac:dyDescent="0.25">
      <c r="A445" s="3">
        <v>3044</v>
      </c>
      <c r="B445" s="13" t="s">
        <v>1071</v>
      </c>
      <c r="C445" s="8" t="s">
        <v>1072</v>
      </c>
      <c r="D445" s="8" t="s">
        <v>50</v>
      </c>
      <c r="E445" s="8" t="s">
        <v>96</v>
      </c>
      <c r="F445" s="8">
        <v>116.3308</v>
      </c>
      <c r="G445" s="3">
        <v>4</v>
      </c>
      <c r="H445" s="8" t="s">
        <v>1211</v>
      </c>
    </row>
    <row r="446" spans="1:8" ht="15" customHeight="1" x14ac:dyDescent="0.25">
      <c r="A446" s="3">
        <v>2583</v>
      </c>
      <c r="B446" s="13" t="s">
        <v>1012</v>
      </c>
      <c r="C446" s="8" t="s">
        <v>1013</v>
      </c>
      <c r="D446" s="8" t="s">
        <v>7</v>
      </c>
      <c r="E446" s="8" t="s">
        <v>58</v>
      </c>
      <c r="F446" s="8">
        <v>117.9537</v>
      </c>
      <c r="G446" s="3">
        <v>2</v>
      </c>
      <c r="H446" s="8" t="s">
        <v>1211</v>
      </c>
    </row>
    <row r="447" spans="1:8" ht="15" customHeight="1" x14ac:dyDescent="0.25">
      <c r="A447" s="3">
        <v>3152</v>
      </c>
      <c r="B447" s="13" t="s">
        <v>1118</v>
      </c>
      <c r="C447" s="8" t="s">
        <v>664</v>
      </c>
      <c r="D447" s="8" t="s">
        <v>50</v>
      </c>
      <c r="E447" s="8" t="s">
        <v>36</v>
      </c>
      <c r="F447" s="8">
        <v>120.1717</v>
      </c>
      <c r="G447" s="3">
        <v>3</v>
      </c>
      <c r="H447" s="8" t="s">
        <v>1213</v>
      </c>
    </row>
    <row r="448" spans="1:8" x14ac:dyDescent="0.25">
      <c r="A448" s="3">
        <v>2098</v>
      </c>
      <c r="B448" s="13" t="s">
        <v>806</v>
      </c>
      <c r="C448" s="8" t="s">
        <v>807</v>
      </c>
      <c r="D448" s="8" t="s">
        <v>50</v>
      </c>
      <c r="E448" s="8" t="s">
        <v>36</v>
      </c>
      <c r="F448" s="8">
        <v>120.37649999999999</v>
      </c>
      <c r="G448" s="3">
        <v>2</v>
      </c>
      <c r="H448" s="8" t="s">
        <v>1213</v>
      </c>
    </row>
    <row r="449" spans="1:8" ht="22.5" customHeight="1" x14ac:dyDescent="0.25">
      <c r="A449" s="3">
        <v>2183</v>
      </c>
      <c r="B449" s="13" t="s">
        <v>848</v>
      </c>
      <c r="C449" s="8" t="s">
        <v>849</v>
      </c>
      <c r="D449" s="8" t="s">
        <v>50</v>
      </c>
      <c r="E449" s="8" t="s">
        <v>36</v>
      </c>
      <c r="F449" s="8">
        <v>122.6315</v>
      </c>
      <c r="G449" s="3">
        <v>3</v>
      </c>
      <c r="H449" s="8" t="s">
        <v>1211</v>
      </c>
    </row>
    <row r="450" spans="1:8" x14ac:dyDescent="0.25">
      <c r="A450" s="3">
        <v>1435</v>
      </c>
      <c r="B450" s="13" t="s">
        <v>360</v>
      </c>
      <c r="C450" s="8" t="s">
        <v>361</v>
      </c>
      <c r="D450" s="8" t="s">
        <v>50</v>
      </c>
      <c r="E450" s="8" t="s">
        <v>36</v>
      </c>
      <c r="F450" s="8">
        <v>124.2559</v>
      </c>
      <c r="G450" s="3">
        <v>4</v>
      </c>
      <c r="H450" s="8" t="s">
        <v>1211</v>
      </c>
    </row>
    <row r="451" spans="1:8" ht="15" customHeight="1" x14ac:dyDescent="0.25">
      <c r="A451" s="3">
        <v>1745</v>
      </c>
      <c r="B451" s="13" t="s">
        <v>622</v>
      </c>
      <c r="C451" s="8" t="s">
        <v>158</v>
      </c>
      <c r="D451" s="8" t="s">
        <v>50</v>
      </c>
      <c r="E451" s="8" t="s">
        <v>96</v>
      </c>
      <c r="F451" s="8">
        <v>124.3304</v>
      </c>
      <c r="G451" s="3">
        <v>2</v>
      </c>
      <c r="H451" s="8" t="s">
        <v>1213</v>
      </c>
    </row>
    <row r="452" spans="1:8" ht="15" customHeight="1" x14ac:dyDescent="0.25">
      <c r="A452" s="3">
        <v>1230</v>
      </c>
      <c r="B452" s="13" t="s">
        <v>161</v>
      </c>
      <c r="C452" s="8" t="s">
        <v>158</v>
      </c>
      <c r="D452" s="8" t="s">
        <v>7</v>
      </c>
      <c r="E452" s="8" t="s">
        <v>21</v>
      </c>
      <c r="F452" s="8">
        <v>126.06870000000001</v>
      </c>
      <c r="G452" s="3">
        <v>2</v>
      </c>
      <c r="H452" s="8" t="s">
        <v>1213</v>
      </c>
    </row>
    <row r="453" spans="1:8" ht="15" customHeight="1" x14ac:dyDescent="0.25">
      <c r="A453" s="3">
        <v>1015</v>
      </c>
      <c r="B453" s="13" t="s">
        <v>11</v>
      </c>
      <c r="C453" s="8" t="s">
        <v>12</v>
      </c>
      <c r="D453" s="8" t="s">
        <v>13</v>
      </c>
      <c r="E453" s="8" t="s">
        <v>14</v>
      </c>
      <c r="F453" s="8">
        <v>126.9941</v>
      </c>
      <c r="G453" s="3">
        <v>2</v>
      </c>
      <c r="H453" s="8" t="s">
        <v>1212</v>
      </c>
    </row>
    <row r="454" spans="1:8" ht="15" customHeight="1" x14ac:dyDescent="0.25">
      <c r="A454" s="3">
        <v>1333</v>
      </c>
      <c r="B454" s="13" t="s">
        <v>278</v>
      </c>
      <c r="C454" s="8" t="s">
        <v>276</v>
      </c>
      <c r="D454" s="8" t="s">
        <v>7</v>
      </c>
      <c r="E454" s="8" t="s">
        <v>21</v>
      </c>
      <c r="F454" s="8">
        <v>127.5162</v>
      </c>
      <c r="G454" s="3">
        <v>2</v>
      </c>
      <c r="H454" s="8" t="s">
        <v>1213</v>
      </c>
    </row>
    <row r="455" spans="1:8" ht="15" customHeight="1" x14ac:dyDescent="0.25">
      <c r="A455" s="3">
        <v>1553</v>
      </c>
      <c r="B455" s="13" t="s">
        <v>479</v>
      </c>
      <c r="C455" s="8" t="s">
        <v>158</v>
      </c>
      <c r="D455" s="8" t="s">
        <v>7</v>
      </c>
      <c r="E455" s="8" t="s">
        <v>21</v>
      </c>
      <c r="F455" s="8">
        <v>127.917</v>
      </c>
      <c r="G455" s="3">
        <v>2</v>
      </c>
      <c r="H455" s="8" t="s">
        <v>1213</v>
      </c>
    </row>
    <row r="456" spans="1:8" ht="15" customHeight="1" x14ac:dyDescent="0.25">
      <c r="A456" s="3">
        <v>1556</v>
      </c>
      <c r="B456" s="13" t="s">
        <v>484</v>
      </c>
      <c r="C456" s="8" t="s">
        <v>485</v>
      </c>
      <c r="D456" s="8" t="s">
        <v>50</v>
      </c>
      <c r="E456" s="8" t="s">
        <v>96</v>
      </c>
      <c r="F456" s="8">
        <v>129.63900000000001</v>
      </c>
      <c r="G456" s="3">
        <v>3</v>
      </c>
      <c r="H456" s="8" t="s">
        <v>1211</v>
      </c>
    </row>
    <row r="457" spans="1:8" ht="22.5" customHeight="1" x14ac:dyDescent="0.25">
      <c r="A457" s="3">
        <v>1582</v>
      </c>
      <c r="B457" s="13" t="s">
        <v>511</v>
      </c>
      <c r="C457" s="8" t="s">
        <v>512</v>
      </c>
      <c r="D457" s="8" t="s">
        <v>50</v>
      </c>
      <c r="E457" s="8" t="s">
        <v>96</v>
      </c>
      <c r="F457" s="8">
        <v>134.90899999999999</v>
      </c>
      <c r="G457" s="3">
        <v>3</v>
      </c>
      <c r="H457" s="8" t="s">
        <v>1211</v>
      </c>
    </row>
    <row r="458" spans="1:8" ht="22.5" customHeight="1" x14ac:dyDescent="0.25">
      <c r="A458" s="3">
        <v>1540</v>
      </c>
      <c r="B458" s="13" t="s">
        <v>466</v>
      </c>
      <c r="C458" s="8" t="s">
        <v>467</v>
      </c>
      <c r="D458" s="8" t="s">
        <v>13</v>
      </c>
      <c r="E458" s="8" t="s">
        <v>21</v>
      </c>
      <c r="F458" s="8">
        <v>136.15190000000001</v>
      </c>
      <c r="G458" s="3">
        <v>2</v>
      </c>
      <c r="H458" s="8" t="s">
        <v>1212</v>
      </c>
    </row>
    <row r="459" spans="1:8" ht="15" customHeight="1" x14ac:dyDescent="0.25">
      <c r="A459" s="3">
        <v>1209</v>
      </c>
      <c r="B459" s="13" t="s">
        <v>145</v>
      </c>
      <c r="C459" s="8" t="s">
        <v>146</v>
      </c>
      <c r="D459" s="8" t="s">
        <v>50</v>
      </c>
      <c r="E459" s="8" t="s">
        <v>36</v>
      </c>
      <c r="F459" s="8">
        <v>137.10659999999999</v>
      </c>
      <c r="G459" s="3">
        <v>2</v>
      </c>
      <c r="H459" s="8" t="s">
        <v>1213</v>
      </c>
    </row>
    <row r="460" spans="1:8" ht="15" customHeight="1" x14ac:dyDescent="0.25">
      <c r="A460" s="3">
        <v>2029</v>
      </c>
      <c r="B460" s="13" t="s">
        <v>763</v>
      </c>
      <c r="C460" s="8" t="s">
        <v>756</v>
      </c>
      <c r="D460" s="8" t="s">
        <v>7</v>
      </c>
      <c r="E460" s="8" t="s">
        <v>21</v>
      </c>
      <c r="F460" s="8">
        <v>137.5754</v>
      </c>
      <c r="G460" s="3">
        <v>2</v>
      </c>
      <c r="H460" s="8" t="s">
        <v>1211</v>
      </c>
    </row>
    <row r="461" spans="1:8" ht="22.5" customHeight="1" x14ac:dyDescent="0.25">
      <c r="A461" s="3">
        <v>2083</v>
      </c>
      <c r="B461" s="13" t="s">
        <v>793</v>
      </c>
      <c r="C461" s="8" t="s">
        <v>794</v>
      </c>
      <c r="D461" s="8" t="s">
        <v>50</v>
      </c>
      <c r="E461" s="8" t="s">
        <v>96</v>
      </c>
      <c r="F461" s="8">
        <v>144.7329</v>
      </c>
      <c r="G461" s="3">
        <v>4</v>
      </c>
      <c r="H461" s="8" t="s">
        <v>1211</v>
      </c>
    </row>
    <row r="462" spans="1:8" ht="15" customHeight="1" x14ac:dyDescent="0.25">
      <c r="A462" s="3">
        <v>1700</v>
      </c>
      <c r="B462" s="13" t="s">
        <v>579</v>
      </c>
      <c r="C462" s="8" t="s">
        <v>580</v>
      </c>
      <c r="D462" s="8" t="s">
        <v>7</v>
      </c>
      <c r="E462" s="8" t="s">
        <v>8</v>
      </c>
      <c r="F462" s="8">
        <v>145.00129999999999</v>
      </c>
      <c r="G462" s="3">
        <v>2</v>
      </c>
      <c r="H462" s="8" t="s">
        <v>1213</v>
      </c>
    </row>
    <row r="463" spans="1:8" ht="15" customHeight="1" x14ac:dyDescent="0.25">
      <c r="A463" s="3">
        <v>1234</v>
      </c>
      <c r="B463" s="13" t="s">
        <v>164</v>
      </c>
      <c r="C463" s="8" t="s">
        <v>165</v>
      </c>
      <c r="D463" s="8" t="s">
        <v>50</v>
      </c>
      <c r="E463" s="8" t="s">
        <v>36</v>
      </c>
      <c r="F463" s="8">
        <v>145.51060000000001</v>
      </c>
      <c r="G463" s="3">
        <v>3</v>
      </c>
      <c r="H463" s="8" t="s">
        <v>1211</v>
      </c>
    </row>
    <row r="464" spans="1:8" ht="15" customHeight="1" x14ac:dyDescent="0.25">
      <c r="A464" s="3">
        <v>3196</v>
      </c>
      <c r="B464" s="13" t="s">
        <v>1140</v>
      </c>
      <c r="C464" s="8" t="s">
        <v>1141</v>
      </c>
      <c r="D464" s="8" t="s">
        <v>50</v>
      </c>
      <c r="E464" s="8" t="s">
        <v>65</v>
      </c>
      <c r="F464" s="8">
        <v>145.7629</v>
      </c>
      <c r="G464" s="3">
        <v>4</v>
      </c>
      <c r="H464" s="8" t="s">
        <v>1211</v>
      </c>
    </row>
    <row r="465" spans="1:8" ht="22.5" customHeight="1" x14ac:dyDescent="0.25">
      <c r="A465" s="3">
        <v>1307</v>
      </c>
      <c r="B465" s="13" t="s">
        <v>254</v>
      </c>
      <c r="C465" s="8" t="s">
        <v>255</v>
      </c>
      <c r="D465" s="8" t="s">
        <v>50</v>
      </c>
      <c r="E465" s="8" t="s">
        <v>36</v>
      </c>
      <c r="F465" s="8">
        <v>148.21420000000001</v>
      </c>
      <c r="G465" s="3">
        <v>2</v>
      </c>
      <c r="H465" s="8" t="s">
        <v>1211</v>
      </c>
    </row>
    <row r="466" spans="1:8" ht="22.5" customHeight="1" x14ac:dyDescent="0.25">
      <c r="A466" s="3">
        <v>1231</v>
      </c>
      <c r="B466" s="13" t="s">
        <v>162</v>
      </c>
      <c r="C466" s="8" t="s">
        <v>158</v>
      </c>
      <c r="D466" s="8" t="s">
        <v>7</v>
      </c>
      <c r="E466" s="8" t="s">
        <v>21</v>
      </c>
      <c r="F466" s="8">
        <v>149.00120000000001</v>
      </c>
      <c r="G466" s="3">
        <v>2</v>
      </c>
      <c r="H466" s="8" t="s">
        <v>1213</v>
      </c>
    </row>
    <row r="467" spans="1:8" ht="15" customHeight="1" x14ac:dyDescent="0.25">
      <c r="A467" s="3">
        <v>1846</v>
      </c>
      <c r="B467" s="13" t="s">
        <v>639</v>
      </c>
      <c r="C467" s="8" t="s">
        <v>640</v>
      </c>
      <c r="D467" s="8" t="s">
        <v>50</v>
      </c>
      <c r="E467" s="8" t="s">
        <v>21</v>
      </c>
      <c r="F467" s="8">
        <v>150.5932</v>
      </c>
      <c r="G467" s="8">
        <v>2</v>
      </c>
      <c r="H467" s="8" t="s">
        <v>1211</v>
      </c>
    </row>
    <row r="468" spans="1:8" ht="22.5" x14ac:dyDescent="0.25">
      <c r="A468" s="10">
        <v>3074</v>
      </c>
      <c r="B468" s="14" t="s">
        <v>1091</v>
      </c>
      <c r="C468" s="11" t="s">
        <v>1092</v>
      </c>
      <c r="D468" s="11" t="s">
        <v>50</v>
      </c>
      <c r="E468" s="11" t="s">
        <v>65</v>
      </c>
      <c r="F468" s="11">
        <v>152.10929999999999</v>
      </c>
      <c r="G468" s="10">
        <v>4</v>
      </c>
      <c r="H468" s="11" t="s">
        <v>1211</v>
      </c>
    </row>
    <row r="469" spans="1:8" ht="15" customHeight="1" x14ac:dyDescent="0.25">
      <c r="A469" s="3">
        <v>2413</v>
      </c>
      <c r="B469" s="13" t="s">
        <v>950</v>
      </c>
      <c r="C469" s="8" t="s">
        <v>951</v>
      </c>
      <c r="D469" s="8" t="s">
        <v>50</v>
      </c>
      <c r="E469" s="8" t="s">
        <v>96</v>
      </c>
      <c r="F469" s="8">
        <v>152.74180000000001</v>
      </c>
      <c r="G469" s="3">
        <v>2</v>
      </c>
      <c r="H469" s="8" t="s">
        <v>1211</v>
      </c>
    </row>
    <row r="470" spans="1:8" ht="22.5" customHeight="1" x14ac:dyDescent="0.25">
      <c r="A470" s="3">
        <v>3379</v>
      </c>
      <c r="B470" s="13" t="s">
        <v>1182</v>
      </c>
      <c r="C470" s="8" t="s">
        <v>1183</v>
      </c>
      <c r="D470" s="8" t="s">
        <v>50</v>
      </c>
      <c r="E470" s="8" t="s">
        <v>96</v>
      </c>
      <c r="F470" s="8">
        <v>153.0575</v>
      </c>
      <c r="G470" s="3">
        <v>4</v>
      </c>
      <c r="H470" s="8" t="s">
        <v>1211</v>
      </c>
    </row>
    <row r="471" spans="1:8" ht="15" customHeight="1" x14ac:dyDescent="0.25">
      <c r="A471" s="3">
        <v>1001</v>
      </c>
      <c r="B471" s="13" t="s">
        <v>9</v>
      </c>
      <c r="C471" s="8" t="s">
        <v>10</v>
      </c>
      <c r="D471" s="8" t="s">
        <v>7</v>
      </c>
      <c r="E471" s="8" t="s">
        <v>8</v>
      </c>
      <c r="F471" s="8">
        <v>153.63910000000001</v>
      </c>
      <c r="G471" s="3">
        <v>2</v>
      </c>
      <c r="H471" s="8" t="s">
        <v>1210</v>
      </c>
    </row>
    <row r="472" spans="1:8" ht="15" customHeight="1" x14ac:dyDescent="0.25">
      <c r="A472" s="3">
        <v>3073</v>
      </c>
      <c r="B472" s="13" t="s">
        <v>1090</v>
      </c>
      <c r="C472" s="8" t="s">
        <v>81</v>
      </c>
      <c r="D472" s="8" t="s">
        <v>50</v>
      </c>
      <c r="E472" s="8" t="s">
        <v>36</v>
      </c>
      <c r="F472" s="8">
        <v>153.71360000000001</v>
      </c>
      <c r="G472" s="3">
        <v>2</v>
      </c>
      <c r="H472" s="8" t="s">
        <v>1211</v>
      </c>
    </row>
    <row r="473" spans="1:8" ht="15" customHeight="1" x14ac:dyDescent="0.25">
      <c r="A473" s="3">
        <v>2074</v>
      </c>
      <c r="B473" s="13" t="s">
        <v>781</v>
      </c>
      <c r="C473" s="8" t="s">
        <v>782</v>
      </c>
      <c r="D473" s="8" t="s">
        <v>50</v>
      </c>
      <c r="E473" s="8" t="s">
        <v>96</v>
      </c>
      <c r="F473" s="8">
        <v>153.75030000000001</v>
      </c>
      <c r="G473" s="3">
        <v>2</v>
      </c>
      <c r="H473" s="8" t="s">
        <v>1211</v>
      </c>
    </row>
    <row r="474" spans="1:8" ht="15" customHeight="1" x14ac:dyDescent="0.25">
      <c r="A474" s="3">
        <v>3202</v>
      </c>
      <c r="B474" s="13" t="s">
        <v>1143</v>
      </c>
      <c r="C474" s="8" t="s">
        <v>1144</v>
      </c>
      <c r="D474" s="8" t="s">
        <v>50</v>
      </c>
      <c r="E474" s="8" t="s">
        <v>65</v>
      </c>
      <c r="F474" s="8">
        <v>154.91300000000001</v>
      </c>
      <c r="G474" s="3">
        <v>2</v>
      </c>
      <c r="H474" s="8" t="s">
        <v>1211</v>
      </c>
    </row>
    <row r="475" spans="1:8" ht="15" customHeight="1" x14ac:dyDescent="0.25">
      <c r="A475" s="3">
        <v>1331</v>
      </c>
      <c r="B475" s="13" t="s">
        <v>275</v>
      </c>
      <c r="C475" s="8" t="s">
        <v>276</v>
      </c>
      <c r="D475" s="8" t="s">
        <v>7</v>
      </c>
      <c r="E475" s="8" t="s">
        <v>21</v>
      </c>
      <c r="F475" s="8">
        <v>155.54650000000001</v>
      </c>
      <c r="G475" s="3">
        <v>2</v>
      </c>
      <c r="H475" s="8" t="s">
        <v>1211</v>
      </c>
    </row>
    <row r="476" spans="1:8" ht="22.5" x14ac:dyDescent="0.25">
      <c r="A476" s="3">
        <v>1023</v>
      </c>
      <c r="B476" s="13" t="s">
        <v>17</v>
      </c>
      <c r="C476" s="8" t="s">
        <v>18</v>
      </c>
      <c r="D476" s="8" t="s">
        <v>13</v>
      </c>
      <c r="E476" s="8" t="s">
        <v>14</v>
      </c>
      <c r="F476" s="8">
        <v>155.9461</v>
      </c>
      <c r="G476" s="3">
        <v>2</v>
      </c>
      <c r="H476" s="8" t="s">
        <v>1212</v>
      </c>
    </row>
    <row r="477" spans="1:8" ht="15" customHeight="1" x14ac:dyDescent="0.25">
      <c r="A477" s="3">
        <v>1984</v>
      </c>
      <c r="B477" s="13" t="s">
        <v>735</v>
      </c>
      <c r="C477" s="8" t="s">
        <v>227</v>
      </c>
      <c r="D477" s="8" t="s">
        <v>50</v>
      </c>
      <c r="E477" s="8" t="s">
        <v>96</v>
      </c>
      <c r="F477" s="8">
        <v>156.0797</v>
      </c>
      <c r="G477" s="3">
        <v>3</v>
      </c>
      <c r="H477" s="8" t="s">
        <v>1211</v>
      </c>
    </row>
    <row r="478" spans="1:8" ht="15" customHeight="1" x14ac:dyDescent="0.25">
      <c r="A478" s="3">
        <v>2280</v>
      </c>
      <c r="B478" s="13" t="s">
        <v>907</v>
      </c>
      <c r="C478" s="8" t="s">
        <v>908</v>
      </c>
      <c r="D478" s="8" t="s">
        <v>50</v>
      </c>
      <c r="E478" s="8" t="s">
        <v>36</v>
      </c>
      <c r="F478" s="8">
        <v>157.5162</v>
      </c>
      <c r="G478" s="3">
        <v>4</v>
      </c>
      <c r="H478" s="8" t="s">
        <v>1213</v>
      </c>
    </row>
    <row r="479" spans="1:8" ht="22.5" customHeight="1" x14ac:dyDescent="0.25">
      <c r="A479" s="3">
        <v>1228</v>
      </c>
      <c r="B479" s="13" t="s">
        <v>157</v>
      </c>
      <c r="C479" s="8" t="s">
        <v>158</v>
      </c>
      <c r="D479" s="8" t="s">
        <v>7</v>
      </c>
      <c r="E479" s="8" t="s">
        <v>21</v>
      </c>
      <c r="F479" s="8">
        <v>158.39330000000001</v>
      </c>
      <c r="G479" s="3">
        <v>2</v>
      </c>
      <c r="H479" s="8" t="s">
        <v>1213</v>
      </c>
    </row>
    <row r="480" spans="1:8" x14ac:dyDescent="0.25">
      <c r="A480" s="3">
        <v>2104</v>
      </c>
      <c r="B480" s="13" t="s">
        <v>812</v>
      </c>
      <c r="C480" s="8" t="s">
        <v>442</v>
      </c>
      <c r="D480" s="8" t="s">
        <v>50</v>
      </c>
      <c r="E480" s="8" t="s">
        <v>96</v>
      </c>
      <c r="F480" s="8">
        <v>160.3999</v>
      </c>
      <c r="G480" s="3">
        <v>4</v>
      </c>
      <c r="H480" s="8" t="s">
        <v>1211</v>
      </c>
    </row>
    <row r="481" spans="1:8" ht="15" customHeight="1" x14ac:dyDescent="0.25">
      <c r="A481" s="3">
        <v>1686</v>
      </c>
      <c r="B481" s="13" t="s">
        <v>576</v>
      </c>
      <c r="C481" s="8" t="s">
        <v>158</v>
      </c>
      <c r="D481" s="8" t="s">
        <v>50</v>
      </c>
      <c r="E481" s="8" t="s">
        <v>96</v>
      </c>
      <c r="F481" s="8">
        <v>161.5728</v>
      </c>
      <c r="G481" s="3">
        <v>3</v>
      </c>
      <c r="H481" s="8" t="s">
        <v>1213</v>
      </c>
    </row>
    <row r="482" spans="1:8" ht="15" customHeight="1" x14ac:dyDescent="0.25">
      <c r="A482" s="3">
        <v>1340</v>
      </c>
      <c r="B482" s="13" t="s">
        <v>291</v>
      </c>
      <c r="C482" s="8" t="s">
        <v>292</v>
      </c>
      <c r="D482" s="8" t="s">
        <v>50</v>
      </c>
      <c r="E482" s="8" t="s">
        <v>36</v>
      </c>
      <c r="F482" s="8">
        <v>161.77000000000001</v>
      </c>
      <c r="G482" s="3">
        <v>2</v>
      </c>
      <c r="H482" s="8" t="s">
        <v>1211</v>
      </c>
    </row>
    <row r="483" spans="1:8" ht="22.5" customHeight="1" x14ac:dyDescent="0.25">
      <c r="A483" s="3">
        <v>2246</v>
      </c>
      <c r="B483" s="13" t="s">
        <v>901</v>
      </c>
      <c r="C483" s="8" t="s">
        <v>902</v>
      </c>
      <c r="D483" s="8" t="s">
        <v>50</v>
      </c>
      <c r="E483" s="8" t="s">
        <v>65</v>
      </c>
      <c r="F483" s="8">
        <v>164.09110000000001</v>
      </c>
      <c r="G483" s="3">
        <v>4</v>
      </c>
      <c r="H483" s="8" t="s">
        <v>1211</v>
      </c>
    </row>
    <row r="484" spans="1:8" ht="15" customHeight="1" x14ac:dyDescent="0.25">
      <c r="A484" s="3">
        <v>1848</v>
      </c>
      <c r="B484" s="13" t="s">
        <v>641</v>
      </c>
      <c r="C484" s="8" t="s">
        <v>642</v>
      </c>
      <c r="D484" s="8" t="s">
        <v>50</v>
      </c>
      <c r="E484" s="8" t="s">
        <v>65</v>
      </c>
      <c r="F484" s="8">
        <v>167.58170000000001</v>
      </c>
      <c r="G484" s="3">
        <v>4</v>
      </c>
      <c r="H484" s="8" t="s">
        <v>1211</v>
      </c>
    </row>
    <row r="485" spans="1:8" ht="15" customHeight="1" x14ac:dyDescent="0.25">
      <c r="A485" s="3">
        <v>1281</v>
      </c>
      <c r="B485" s="13" t="s">
        <v>214</v>
      </c>
      <c r="C485" s="8" t="s">
        <v>215</v>
      </c>
      <c r="D485" s="8" t="s">
        <v>50</v>
      </c>
      <c r="E485" s="8" t="s">
        <v>36</v>
      </c>
      <c r="F485" s="8">
        <v>168.1901</v>
      </c>
      <c r="G485" s="3">
        <v>3</v>
      </c>
      <c r="H485" s="8" t="s">
        <v>1211</v>
      </c>
    </row>
    <row r="486" spans="1:8" x14ac:dyDescent="0.25">
      <c r="A486" s="3">
        <v>1301</v>
      </c>
      <c r="B486" s="13" t="s">
        <v>245</v>
      </c>
      <c r="C486" s="8" t="s">
        <v>246</v>
      </c>
      <c r="D486" s="8" t="s">
        <v>50</v>
      </c>
      <c r="E486" s="8" t="s">
        <v>65</v>
      </c>
      <c r="F486" s="8">
        <v>171.04409999999999</v>
      </c>
      <c r="G486" s="3">
        <v>3</v>
      </c>
      <c r="H486" s="8" t="s">
        <v>1211</v>
      </c>
    </row>
    <row r="487" spans="1:8" ht="22.5" x14ac:dyDescent="0.25">
      <c r="A487" s="3">
        <v>1294</v>
      </c>
      <c r="B487" s="13" t="s">
        <v>234</v>
      </c>
      <c r="C487" s="8" t="s">
        <v>235</v>
      </c>
      <c r="D487" s="8" t="s">
        <v>50</v>
      </c>
      <c r="E487" s="8" t="s">
        <v>65</v>
      </c>
      <c r="F487" s="8">
        <v>173.61699999999999</v>
      </c>
      <c r="G487" s="3">
        <v>4</v>
      </c>
      <c r="H487" s="8" t="s">
        <v>1211</v>
      </c>
    </row>
    <row r="488" spans="1:8" ht="22.5" customHeight="1" x14ac:dyDescent="0.25">
      <c r="A488" s="3">
        <v>1733</v>
      </c>
      <c r="B488" s="13" t="s">
        <v>613</v>
      </c>
      <c r="C488" s="8" t="s">
        <v>614</v>
      </c>
      <c r="D488" s="8" t="s">
        <v>50</v>
      </c>
      <c r="E488" s="8" t="s">
        <v>36</v>
      </c>
      <c r="F488" s="8">
        <v>173.84379999999999</v>
      </c>
      <c r="G488" s="3">
        <v>2</v>
      </c>
      <c r="H488" s="8" t="s">
        <v>1211</v>
      </c>
    </row>
    <row r="489" spans="1:8" ht="15" customHeight="1" x14ac:dyDescent="0.25">
      <c r="A489" s="3">
        <v>1233</v>
      </c>
      <c r="B489" s="13" t="s">
        <v>163</v>
      </c>
      <c r="C489" s="8" t="s">
        <v>158</v>
      </c>
      <c r="D489" s="8" t="s">
        <v>50</v>
      </c>
      <c r="E489" s="8" t="s">
        <v>96</v>
      </c>
      <c r="F489" s="8">
        <v>175.90950000000001</v>
      </c>
      <c r="G489" s="3">
        <v>2</v>
      </c>
      <c r="H489" s="8" t="s">
        <v>1213</v>
      </c>
    </row>
    <row r="490" spans="1:8" ht="15" customHeight="1" x14ac:dyDescent="0.25">
      <c r="A490" s="3">
        <v>2927</v>
      </c>
      <c r="B490" s="13" t="s">
        <v>1056</v>
      </c>
      <c r="C490" s="8" t="s">
        <v>1016</v>
      </c>
      <c r="D490" s="8" t="s">
        <v>50</v>
      </c>
      <c r="E490" s="8" t="s">
        <v>53</v>
      </c>
      <c r="F490" s="8">
        <v>177.55930000000001</v>
      </c>
      <c r="G490" s="3">
        <v>4</v>
      </c>
      <c r="H490" s="8" t="s">
        <v>1211</v>
      </c>
    </row>
    <row r="491" spans="1:8" ht="15" customHeight="1" x14ac:dyDescent="0.25">
      <c r="A491" s="3">
        <v>1335</v>
      </c>
      <c r="B491" s="13" t="s">
        <v>281</v>
      </c>
      <c r="C491" s="8" t="s">
        <v>282</v>
      </c>
      <c r="D491" s="8" t="s">
        <v>7</v>
      </c>
      <c r="E491" s="8" t="s">
        <v>21</v>
      </c>
      <c r="F491" s="8">
        <v>179.4435</v>
      </c>
      <c r="G491" s="3">
        <v>2</v>
      </c>
      <c r="H491" s="8" t="s">
        <v>1211</v>
      </c>
    </row>
    <row r="492" spans="1:8" ht="15" customHeight="1" x14ac:dyDescent="0.25">
      <c r="A492" s="3">
        <v>1229</v>
      </c>
      <c r="B492" s="13" t="s">
        <v>159</v>
      </c>
      <c r="C492" s="8" t="s">
        <v>160</v>
      </c>
      <c r="D492" s="8" t="s">
        <v>50</v>
      </c>
      <c r="E492" s="8" t="s">
        <v>36</v>
      </c>
      <c r="F492" s="8">
        <v>180.0052</v>
      </c>
      <c r="G492" s="3">
        <v>2</v>
      </c>
      <c r="H492" s="8" t="s">
        <v>1211</v>
      </c>
    </row>
    <row r="493" spans="1:8" ht="22.5" customHeight="1" x14ac:dyDescent="0.25">
      <c r="A493" s="3">
        <v>1514</v>
      </c>
      <c r="B493" s="13" t="s">
        <v>431</v>
      </c>
      <c r="C493" s="8" t="s">
        <v>432</v>
      </c>
      <c r="D493" s="8" t="s">
        <v>50</v>
      </c>
      <c r="E493" s="8" t="s">
        <v>36</v>
      </c>
      <c r="F493" s="8">
        <v>180.0694</v>
      </c>
      <c r="G493" s="3">
        <v>3</v>
      </c>
      <c r="H493" s="8" t="s">
        <v>1211</v>
      </c>
    </row>
    <row r="494" spans="1:8" ht="15" customHeight="1" x14ac:dyDescent="0.25">
      <c r="A494" s="3">
        <v>1249</v>
      </c>
      <c r="B494" s="13" t="s">
        <v>176</v>
      </c>
      <c r="C494" s="8" t="s">
        <v>177</v>
      </c>
      <c r="D494" s="8" t="s">
        <v>50</v>
      </c>
      <c r="E494" s="8" t="s">
        <v>36</v>
      </c>
      <c r="F494" s="8">
        <v>181.33789999999999</v>
      </c>
      <c r="G494" s="3">
        <v>4</v>
      </c>
      <c r="H494" s="8" t="s">
        <v>1211</v>
      </c>
    </row>
    <row r="495" spans="1:8" ht="22.5" customHeight="1" x14ac:dyDescent="0.25">
      <c r="A495" s="3">
        <v>1253</v>
      </c>
      <c r="B495" s="13" t="s">
        <v>180</v>
      </c>
      <c r="C495" s="8" t="s">
        <v>181</v>
      </c>
      <c r="D495" s="8" t="s">
        <v>7</v>
      </c>
      <c r="E495" s="8" t="s">
        <v>21</v>
      </c>
      <c r="F495" s="8">
        <v>183.40860000000001</v>
      </c>
      <c r="G495" s="3">
        <v>2</v>
      </c>
      <c r="H495" s="8" t="s">
        <v>1213</v>
      </c>
    </row>
    <row r="496" spans="1:8" ht="22.5" x14ac:dyDescent="0.25">
      <c r="A496" s="3">
        <v>1624</v>
      </c>
      <c r="B496" s="13" t="s">
        <v>533</v>
      </c>
      <c r="C496" s="8" t="s">
        <v>534</v>
      </c>
      <c r="D496" s="8" t="s">
        <v>7</v>
      </c>
      <c r="E496" s="8" t="s">
        <v>8</v>
      </c>
      <c r="F496" s="8">
        <v>184.02289999999999</v>
      </c>
      <c r="G496" s="3">
        <v>2</v>
      </c>
      <c r="H496" s="8" t="s">
        <v>1213</v>
      </c>
    </row>
    <row r="497" spans="1:8" ht="22.5" x14ac:dyDescent="0.25">
      <c r="A497" s="3">
        <v>1146</v>
      </c>
      <c r="B497" s="13" t="s">
        <v>88</v>
      </c>
      <c r="C497" s="8" t="s">
        <v>89</v>
      </c>
      <c r="D497" s="8" t="s">
        <v>50</v>
      </c>
      <c r="E497" s="8" t="s">
        <v>36</v>
      </c>
      <c r="F497" s="8">
        <v>187.46449999999999</v>
      </c>
      <c r="G497" s="3">
        <v>2</v>
      </c>
      <c r="H497" s="8" t="s">
        <v>1213</v>
      </c>
    </row>
    <row r="498" spans="1:8" ht="15" customHeight="1" x14ac:dyDescent="0.25">
      <c r="A498" s="3">
        <v>1028</v>
      </c>
      <c r="B498" s="13" t="s">
        <v>22</v>
      </c>
      <c r="C498" s="8" t="s">
        <v>23</v>
      </c>
      <c r="D498" s="8" t="s">
        <v>13</v>
      </c>
      <c r="E498" s="8" t="s">
        <v>8</v>
      </c>
      <c r="F498" s="8">
        <v>189.2576</v>
      </c>
      <c r="G498" s="3">
        <v>2</v>
      </c>
      <c r="H498" s="8" t="s">
        <v>1212</v>
      </c>
    </row>
    <row r="499" spans="1:8" x14ac:dyDescent="0.25">
      <c r="A499" s="3">
        <v>3218</v>
      </c>
      <c r="B499" s="13" t="s">
        <v>1154</v>
      </c>
      <c r="C499" s="8" t="s">
        <v>1141</v>
      </c>
      <c r="D499" s="8" t="s">
        <v>50</v>
      </c>
      <c r="E499" s="8" t="s">
        <v>65</v>
      </c>
      <c r="F499" s="8">
        <v>194.17349999999999</v>
      </c>
      <c r="G499" s="3">
        <v>4</v>
      </c>
      <c r="H499" s="8" t="s">
        <v>1211</v>
      </c>
    </row>
    <row r="500" spans="1:8" ht="15" customHeight="1" x14ac:dyDescent="0.25">
      <c r="A500" s="3">
        <v>2383</v>
      </c>
      <c r="B500" s="13" t="s">
        <v>938</v>
      </c>
      <c r="C500" s="8" t="s">
        <v>939</v>
      </c>
      <c r="D500" s="8" t="s">
        <v>50</v>
      </c>
      <c r="E500" s="8" t="s">
        <v>65</v>
      </c>
      <c r="F500" s="8">
        <v>195.50729999999999</v>
      </c>
      <c r="G500" s="3">
        <v>3</v>
      </c>
      <c r="H500" s="8" t="s">
        <v>1211</v>
      </c>
    </row>
    <row r="501" spans="1:8" ht="15" customHeight="1" x14ac:dyDescent="0.25">
      <c r="A501" s="3">
        <v>2883</v>
      </c>
      <c r="B501" s="13" t="s">
        <v>1028</v>
      </c>
      <c r="C501" s="8" t="s">
        <v>1029</v>
      </c>
      <c r="D501" s="8" t="s">
        <v>50</v>
      </c>
      <c r="E501" s="8" t="s">
        <v>96</v>
      </c>
      <c r="F501" s="8">
        <v>195.9478</v>
      </c>
      <c r="G501" s="3">
        <v>2</v>
      </c>
      <c r="H501" s="8" t="s">
        <v>1211</v>
      </c>
    </row>
    <row r="502" spans="1:8" ht="15" customHeight="1" x14ac:dyDescent="0.25">
      <c r="A502" s="3">
        <v>2251</v>
      </c>
      <c r="B502" s="13" t="s">
        <v>191</v>
      </c>
      <c r="C502" s="8" t="s">
        <v>903</v>
      </c>
      <c r="D502" s="8" t="s">
        <v>50</v>
      </c>
      <c r="E502" s="8" t="s">
        <v>65</v>
      </c>
      <c r="F502" s="8">
        <v>199.32220000000001</v>
      </c>
      <c r="G502" s="3">
        <v>3</v>
      </c>
      <c r="H502" s="8" t="s">
        <v>1211</v>
      </c>
    </row>
    <row r="503" spans="1:8" ht="15" customHeight="1" x14ac:dyDescent="0.25">
      <c r="A503" s="3">
        <v>2212</v>
      </c>
      <c r="B503" s="13" t="s">
        <v>875</v>
      </c>
      <c r="C503" s="8" t="s">
        <v>876</v>
      </c>
      <c r="D503" s="8" t="s">
        <v>50</v>
      </c>
      <c r="E503" s="8" t="s">
        <v>65</v>
      </c>
      <c r="F503" s="8">
        <v>199.46850000000001</v>
      </c>
      <c r="G503" s="3">
        <v>5</v>
      </c>
      <c r="H503" s="8" t="s">
        <v>1211</v>
      </c>
    </row>
    <row r="504" spans="1:8" ht="15" customHeight="1" x14ac:dyDescent="0.25">
      <c r="A504" s="3">
        <v>1174</v>
      </c>
      <c r="B504" s="13" t="s">
        <v>103</v>
      </c>
      <c r="C504" s="8" t="s">
        <v>104</v>
      </c>
      <c r="D504" s="8" t="s">
        <v>7</v>
      </c>
      <c r="E504" s="8" t="s">
        <v>21</v>
      </c>
      <c r="F504" s="8">
        <v>200.8236</v>
      </c>
      <c r="G504" s="3">
        <v>2</v>
      </c>
      <c r="H504" s="8" t="s">
        <v>1211</v>
      </c>
    </row>
    <row r="505" spans="1:8" ht="15" customHeight="1" x14ac:dyDescent="0.25">
      <c r="A505" s="3">
        <v>2164</v>
      </c>
      <c r="B505" s="13" t="s">
        <v>842</v>
      </c>
      <c r="C505" s="8" t="s">
        <v>843</v>
      </c>
      <c r="D505" s="8" t="s">
        <v>13</v>
      </c>
      <c r="E505" s="8" t="s">
        <v>58</v>
      </c>
      <c r="F505" s="8">
        <v>201.64089999999999</v>
      </c>
      <c r="G505" s="3">
        <v>2</v>
      </c>
      <c r="H505" s="8" t="s">
        <v>1211</v>
      </c>
    </row>
    <row r="506" spans="1:8" ht="15" customHeight="1" x14ac:dyDescent="0.25">
      <c r="A506" s="3">
        <v>1913</v>
      </c>
      <c r="B506" s="13" t="s">
        <v>676</v>
      </c>
      <c r="C506" s="8" t="s">
        <v>677</v>
      </c>
      <c r="D506" s="8" t="s">
        <v>7</v>
      </c>
      <c r="E506" s="8" t="s">
        <v>21</v>
      </c>
      <c r="F506" s="8">
        <v>202.0915</v>
      </c>
      <c r="G506" s="3">
        <v>2</v>
      </c>
      <c r="H506" s="8" t="s">
        <v>1211</v>
      </c>
    </row>
    <row r="507" spans="1:8" ht="15" customHeight="1" x14ac:dyDescent="0.25">
      <c r="A507" s="3">
        <v>1285</v>
      </c>
      <c r="B507" s="13" t="s">
        <v>222</v>
      </c>
      <c r="C507" s="8" t="s">
        <v>212</v>
      </c>
      <c r="D507" s="8" t="s">
        <v>50</v>
      </c>
      <c r="E507" s="8" t="s">
        <v>36</v>
      </c>
      <c r="F507" s="8">
        <v>202.14519999999999</v>
      </c>
      <c r="G507" s="3">
        <v>4</v>
      </c>
      <c r="H507" s="8" t="s">
        <v>1211</v>
      </c>
    </row>
    <row r="508" spans="1:8" ht="15" customHeight="1" x14ac:dyDescent="0.25">
      <c r="A508" s="3">
        <v>1907</v>
      </c>
      <c r="B508" s="13" t="s">
        <v>674</v>
      </c>
      <c r="C508" s="8" t="s">
        <v>44</v>
      </c>
      <c r="D508" s="8" t="s">
        <v>7</v>
      </c>
      <c r="E508" s="8" t="s">
        <v>21</v>
      </c>
      <c r="F508" s="8">
        <v>202.6951</v>
      </c>
      <c r="G508" s="3">
        <v>2</v>
      </c>
      <c r="H508" s="8" t="s">
        <v>1211</v>
      </c>
    </row>
    <row r="509" spans="1:8" x14ac:dyDescent="0.25">
      <c r="A509" s="3">
        <v>1341</v>
      </c>
      <c r="B509" s="13" t="s">
        <v>293</v>
      </c>
      <c r="C509" s="8" t="s">
        <v>190</v>
      </c>
      <c r="D509" s="8" t="s">
        <v>50</v>
      </c>
      <c r="E509" s="8" t="s">
        <v>36</v>
      </c>
      <c r="F509" s="8">
        <v>203.23150000000001</v>
      </c>
      <c r="G509" s="3">
        <v>3</v>
      </c>
      <c r="H509" s="8" t="s">
        <v>1211</v>
      </c>
    </row>
    <row r="510" spans="1:8" ht="15" customHeight="1" x14ac:dyDescent="0.25">
      <c r="A510" s="3">
        <v>1519</v>
      </c>
      <c r="B510" s="13" t="s">
        <v>437</v>
      </c>
      <c r="C510" s="8" t="s">
        <v>438</v>
      </c>
      <c r="D510" s="8" t="s">
        <v>50</v>
      </c>
      <c r="E510" s="8" t="s">
        <v>36</v>
      </c>
      <c r="F510" s="8">
        <v>210.11199999999999</v>
      </c>
      <c r="G510" s="3">
        <v>2</v>
      </c>
      <c r="H510" s="8" t="s">
        <v>1211</v>
      </c>
    </row>
    <row r="511" spans="1:8" ht="15" customHeight="1" x14ac:dyDescent="0.25">
      <c r="A511" s="3">
        <v>1114</v>
      </c>
      <c r="B511" s="13" t="s">
        <v>59</v>
      </c>
      <c r="C511" s="8" t="s">
        <v>60</v>
      </c>
      <c r="D511" s="8" t="s">
        <v>50</v>
      </c>
      <c r="E511" s="8" t="s">
        <v>53</v>
      </c>
      <c r="F511" s="8">
        <v>214.0934</v>
      </c>
      <c r="G511" s="3">
        <v>3</v>
      </c>
      <c r="H511" s="8" t="s">
        <v>1211</v>
      </c>
    </row>
    <row r="512" spans="1:8" ht="15" customHeight="1" x14ac:dyDescent="0.25">
      <c r="A512" s="3">
        <v>3407</v>
      </c>
      <c r="B512" s="13" t="s">
        <v>1206</v>
      </c>
      <c r="C512" s="8" t="s">
        <v>1207</v>
      </c>
      <c r="D512" s="8" t="s">
        <v>7</v>
      </c>
      <c r="E512" s="8"/>
      <c r="F512" s="8">
        <v>214.1317</v>
      </c>
      <c r="G512" s="3">
        <v>2</v>
      </c>
      <c r="H512" s="8" t="s">
        <v>1212</v>
      </c>
    </row>
    <row r="513" spans="1:8" ht="22.5" customHeight="1" x14ac:dyDescent="0.25">
      <c r="A513" s="3">
        <v>1521</v>
      </c>
      <c r="B513" s="13" t="s">
        <v>439</v>
      </c>
      <c r="C513" s="8" t="s">
        <v>440</v>
      </c>
      <c r="D513" s="8" t="s">
        <v>13</v>
      </c>
      <c r="E513" s="8" t="s">
        <v>374</v>
      </c>
      <c r="F513" s="8">
        <v>216.53569999999999</v>
      </c>
      <c r="G513" s="3">
        <v>2</v>
      </c>
      <c r="H513" s="8" t="s">
        <v>1212</v>
      </c>
    </row>
    <row r="514" spans="1:8" ht="22.5" x14ac:dyDescent="0.25">
      <c r="A514" s="10">
        <v>2020</v>
      </c>
      <c r="B514" s="14" t="s">
        <v>757</v>
      </c>
      <c r="C514" s="11" t="s">
        <v>758</v>
      </c>
      <c r="D514" s="11" t="s">
        <v>50</v>
      </c>
      <c r="E514" s="11" t="s">
        <v>36</v>
      </c>
      <c r="F514" s="11">
        <v>220.18690000000001</v>
      </c>
      <c r="G514" s="10">
        <v>4</v>
      </c>
      <c r="H514" s="11" t="s">
        <v>1211</v>
      </c>
    </row>
    <row r="515" spans="1:8" ht="22.5" x14ac:dyDescent="0.25">
      <c r="A515" s="3">
        <v>2532</v>
      </c>
      <c r="B515" s="13" t="s">
        <v>992</v>
      </c>
      <c r="C515" s="8" t="s">
        <v>993</v>
      </c>
      <c r="D515" s="8" t="s">
        <v>13</v>
      </c>
      <c r="E515" s="8" t="s">
        <v>821</v>
      </c>
      <c r="F515" s="8">
        <v>220.22380000000001</v>
      </c>
      <c r="G515" s="3">
        <v>2</v>
      </c>
      <c r="H515" s="8" t="s">
        <v>1211</v>
      </c>
    </row>
    <row r="516" spans="1:8" ht="15" customHeight="1" x14ac:dyDescent="0.25">
      <c r="A516" s="3">
        <v>2381</v>
      </c>
      <c r="B516" s="13" t="s">
        <v>934</v>
      </c>
      <c r="C516" s="8" t="s">
        <v>935</v>
      </c>
      <c r="D516" s="8" t="s">
        <v>7</v>
      </c>
      <c r="E516" s="8" t="s">
        <v>8</v>
      </c>
      <c r="F516" s="8">
        <v>221.29580000000001</v>
      </c>
      <c r="G516" s="3">
        <v>2</v>
      </c>
      <c r="H516" s="8" t="s">
        <v>1211</v>
      </c>
    </row>
    <row r="517" spans="1:8" ht="15" customHeight="1" x14ac:dyDescent="0.25">
      <c r="A517" s="3">
        <v>1487</v>
      </c>
      <c r="B517" s="13" t="s">
        <v>403</v>
      </c>
      <c r="C517" s="8" t="s">
        <v>158</v>
      </c>
      <c r="D517" s="8" t="s">
        <v>50</v>
      </c>
      <c r="E517" s="8" t="s">
        <v>96</v>
      </c>
      <c r="F517" s="8">
        <v>224.1739</v>
      </c>
      <c r="G517" s="3">
        <v>4</v>
      </c>
      <c r="H517" s="8" t="s">
        <v>1211</v>
      </c>
    </row>
    <row r="518" spans="1:8" x14ac:dyDescent="0.25">
      <c r="A518" s="3">
        <v>1300</v>
      </c>
      <c r="B518" s="13" t="s">
        <v>243</v>
      </c>
      <c r="C518" s="8" t="s">
        <v>244</v>
      </c>
      <c r="D518" s="8" t="s">
        <v>50</v>
      </c>
      <c r="E518" s="8" t="s">
        <v>65</v>
      </c>
      <c r="F518" s="8">
        <v>229.57329999999999</v>
      </c>
      <c r="G518" s="3">
        <v>4</v>
      </c>
      <c r="H518" s="8" t="s">
        <v>1211</v>
      </c>
    </row>
    <row r="519" spans="1:8" ht="15" customHeight="1" x14ac:dyDescent="0.25">
      <c r="A519" s="3">
        <v>1119</v>
      </c>
      <c r="B519" s="13" t="s">
        <v>66</v>
      </c>
      <c r="C519" s="8" t="s">
        <v>67</v>
      </c>
      <c r="D519" s="8" t="s">
        <v>7</v>
      </c>
      <c r="E519" s="8" t="s">
        <v>21</v>
      </c>
      <c r="F519" s="8">
        <v>231.5549</v>
      </c>
      <c r="G519" s="3">
        <v>2</v>
      </c>
      <c r="H519" s="8" t="s">
        <v>1210</v>
      </c>
    </row>
    <row r="520" spans="1:8" ht="15" customHeight="1" x14ac:dyDescent="0.25">
      <c r="A520" s="3">
        <v>1339</v>
      </c>
      <c r="B520" s="13" t="s">
        <v>289</v>
      </c>
      <c r="C520" s="8" t="s">
        <v>290</v>
      </c>
      <c r="D520" s="8" t="s">
        <v>50</v>
      </c>
      <c r="E520" s="8" t="s">
        <v>36</v>
      </c>
      <c r="F520" s="8">
        <v>233.95959999999999</v>
      </c>
      <c r="G520" s="3">
        <v>2</v>
      </c>
      <c r="H520" s="8" t="s">
        <v>1211</v>
      </c>
    </row>
    <row r="521" spans="1:8" ht="15" customHeight="1" x14ac:dyDescent="0.25">
      <c r="A521" s="3">
        <v>1952</v>
      </c>
      <c r="B521" s="13" t="s">
        <v>706</v>
      </c>
      <c r="C521" s="8" t="s">
        <v>707</v>
      </c>
      <c r="D521" s="8" t="s">
        <v>50</v>
      </c>
      <c r="E521" s="8" t="s">
        <v>36</v>
      </c>
      <c r="F521" s="8">
        <v>235.46289999999999</v>
      </c>
      <c r="G521" s="3">
        <v>2</v>
      </c>
      <c r="H521" s="8" t="s">
        <v>1211</v>
      </c>
    </row>
    <row r="522" spans="1:8" ht="15" customHeight="1" x14ac:dyDescent="0.25">
      <c r="A522" s="3">
        <v>2197</v>
      </c>
      <c r="B522" s="13" t="s">
        <v>859</v>
      </c>
      <c r="C522" s="8" t="s">
        <v>146</v>
      </c>
      <c r="D522" s="8" t="s">
        <v>50</v>
      </c>
      <c r="E522" s="8" t="s">
        <v>36</v>
      </c>
      <c r="F522" s="8">
        <v>235.75620000000001</v>
      </c>
      <c r="G522" s="3">
        <v>3</v>
      </c>
      <c r="H522" s="8" t="s">
        <v>1211</v>
      </c>
    </row>
    <row r="523" spans="1:8" ht="15" customHeight="1" x14ac:dyDescent="0.25">
      <c r="A523" s="3">
        <v>1480</v>
      </c>
      <c r="B523" s="13" t="s">
        <v>394</v>
      </c>
      <c r="C523" s="8" t="s">
        <v>332</v>
      </c>
      <c r="D523" s="8" t="s">
        <v>50</v>
      </c>
      <c r="E523" s="8" t="s">
        <v>36</v>
      </c>
      <c r="F523" s="8">
        <v>237.03800000000001</v>
      </c>
      <c r="G523" s="3">
        <v>3</v>
      </c>
      <c r="H523" s="8" t="s">
        <v>1212</v>
      </c>
    </row>
    <row r="524" spans="1:8" ht="15" customHeight="1" x14ac:dyDescent="0.25">
      <c r="A524" s="3">
        <v>2134</v>
      </c>
      <c r="B524" s="13" t="s">
        <v>824</v>
      </c>
      <c r="C524" s="8" t="s">
        <v>825</v>
      </c>
      <c r="D524" s="8" t="s">
        <v>50</v>
      </c>
      <c r="E524" s="8" t="s">
        <v>96</v>
      </c>
      <c r="F524" s="8">
        <v>237.2405</v>
      </c>
      <c r="G524" s="3">
        <v>4</v>
      </c>
      <c r="H524" s="8" t="s">
        <v>1211</v>
      </c>
    </row>
    <row r="525" spans="1:8" x14ac:dyDescent="0.25">
      <c r="A525" s="3">
        <v>1257</v>
      </c>
      <c r="B525" s="13" t="s">
        <v>185</v>
      </c>
      <c r="C525" s="8" t="s">
        <v>186</v>
      </c>
      <c r="D525" s="8" t="s">
        <v>7</v>
      </c>
      <c r="E525" s="8" t="s">
        <v>8</v>
      </c>
      <c r="F525" s="8">
        <v>238.52690000000001</v>
      </c>
      <c r="G525" s="3">
        <v>2</v>
      </c>
      <c r="H525" s="8" t="s">
        <v>1211</v>
      </c>
    </row>
    <row r="526" spans="1:8" x14ac:dyDescent="0.25">
      <c r="A526" s="3">
        <v>1546</v>
      </c>
      <c r="B526" s="13" t="s">
        <v>474</v>
      </c>
      <c r="C526" s="8" t="s">
        <v>475</v>
      </c>
      <c r="D526" s="8" t="s">
        <v>7</v>
      </c>
      <c r="E526" s="8" t="s">
        <v>8</v>
      </c>
      <c r="F526" s="8">
        <v>245.69880000000001</v>
      </c>
      <c r="G526" s="3">
        <v>2</v>
      </c>
      <c r="H526" s="8" t="s">
        <v>1211</v>
      </c>
    </row>
    <row r="527" spans="1:8" x14ac:dyDescent="0.25">
      <c r="A527" s="10">
        <v>2068</v>
      </c>
      <c r="B527" s="14" t="s">
        <v>775</v>
      </c>
      <c r="C527" s="11" t="s">
        <v>102</v>
      </c>
      <c r="D527" s="11" t="s">
        <v>50</v>
      </c>
      <c r="E527" s="11" t="s">
        <v>36</v>
      </c>
      <c r="F527" s="11">
        <v>247.75829999999999</v>
      </c>
      <c r="G527" s="10">
        <v>2</v>
      </c>
      <c r="H527" s="11" t="s">
        <v>1211</v>
      </c>
    </row>
    <row r="528" spans="1:8" x14ac:dyDescent="0.25">
      <c r="A528" s="3">
        <v>2879</v>
      </c>
      <c r="B528" s="13" t="s">
        <v>1026</v>
      </c>
      <c r="C528" s="8" t="s">
        <v>338</v>
      </c>
      <c r="D528" s="8" t="s">
        <v>13</v>
      </c>
      <c r="E528" s="8" t="s">
        <v>821</v>
      </c>
      <c r="F528" s="8">
        <v>248.71770000000001</v>
      </c>
      <c r="G528" s="3">
        <v>2</v>
      </c>
      <c r="H528" s="8" t="s">
        <v>1212</v>
      </c>
    </row>
    <row r="529" spans="1:8" ht="22.5" x14ac:dyDescent="0.25">
      <c r="A529" s="3">
        <v>1885</v>
      </c>
      <c r="B529" s="13" t="s">
        <v>663</v>
      </c>
      <c r="C529" s="8" t="s">
        <v>664</v>
      </c>
      <c r="D529" s="8" t="s">
        <v>50</v>
      </c>
      <c r="E529" s="8" t="s">
        <v>36</v>
      </c>
      <c r="F529" s="8">
        <v>248.77180000000001</v>
      </c>
      <c r="G529" s="3">
        <v>3</v>
      </c>
      <c r="H529" s="8" t="s">
        <v>1211</v>
      </c>
    </row>
    <row r="530" spans="1:8" ht="22.5" customHeight="1" x14ac:dyDescent="0.25">
      <c r="A530" s="3">
        <v>2422</v>
      </c>
      <c r="B530" s="13" t="s">
        <v>957</v>
      </c>
      <c r="C530" s="8" t="s">
        <v>958</v>
      </c>
      <c r="D530" s="8" t="s">
        <v>50</v>
      </c>
      <c r="E530" s="8" t="s">
        <v>65</v>
      </c>
      <c r="F530" s="8">
        <v>251.33260000000001</v>
      </c>
      <c r="G530" s="3">
        <v>4</v>
      </c>
      <c r="H530" s="8" t="s">
        <v>1211</v>
      </c>
    </row>
    <row r="531" spans="1:8" ht="15" customHeight="1" x14ac:dyDescent="0.25">
      <c r="A531" s="3">
        <v>2520</v>
      </c>
      <c r="B531" s="13" t="s">
        <v>987</v>
      </c>
      <c r="C531" s="8" t="s">
        <v>988</v>
      </c>
      <c r="D531" s="8" t="s">
        <v>50</v>
      </c>
      <c r="E531" s="8" t="s">
        <v>96</v>
      </c>
      <c r="F531" s="8">
        <v>251.47489999999999</v>
      </c>
      <c r="G531" s="3">
        <v>3</v>
      </c>
      <c r="H531" s="8" t="s">
        <v>1211</v>
      </c>
    </row>
    <row r="532" spans="1:8" ht="22.5" customHeight="1" x14ac:dyDescent="0.25">
      <c r="A532" s="3">
        <v>2203</v>
      </c>
      <c r="B532" s="13" t="s">
        <v>868</v>
      </c>
      <c r="C532" s="8" t="s">
        <v>869</v>
      </c>
      <c r="D532" s="8" t="s">
        <v>50</v>
      </c>
      <c r="E532" s="8" t="s">
        <v>36</v>
      </c>
      <c r="F532" s="8">
        <v>252.709</v>
      </c>
      <c r="G532" s="3">
        <v>4</v>
      </c>
      <c r="H532" s="8" t="s">
        <v>1213</v>
      </c>
    </row>
    <row r="533" spans="1:8" x14ac:dyDescent="0.25">
      <c r="A533" s="3">
        <v>1290</v>
      </c>
      <c r="B533" s="13" t="s">
        <v>228</v>
      </c>
      <c r="C533" s="8" t="s">
        <v>225</v>
      </c>
      <c r="D533" s="8" t="s">
        <v>50</v>
      </c>
      <c r="E533" s="8" t="s">
        <v>65</v>
      </c>
      <c r="F533" s="8">
        <v>253.49119999999999</v>
      </c>
      <c r="G533" s="3">
        <v>5</v>
      </c>
      <c r="H533" s="8" t="s">
        <v>1211</v>
      </c>
    </row>
    <row r="534" spans="1:8" ht="15" customHeight="1" x14ac:dyDescent="0.25">
      <c r="A534" s="3">
        <v>2889</v>
      </c>
      <c r="B534" s="13" t="s">
        <v>1031</v>
      </c>
      <c r="C534" s="8" t="s">
        <v>1032</v>
      </c>
      <c r="D534" s="8" t="s">
        <v>50</v>
      </c>
      <c r="E534" s="8" t="s">
        <v>96</v>
      </c>
      <c r="F534" s="8">
        <v>254.33080000000001</v>
      </c>
      <c r="G534" s="3">
        <v>4</v>
      </c>
      <c r="H534" s="8" t="s">
        <v>1211</v>
      </c>
    </row>
    <row r="535" spans="1:8" ht="22.5" customHeight="1" x14ac:dyDescent="0.25">
      <c r="A535" s="3">
        <v>1242</v>
      </c>
      <c r="B535" s="13" t="s">
        <v>171</v>
      </c>
      <c r="C535" s="8" t="s">
        <v>172</v>
      </c>
      <c r="D535" s="8" t="s">
        <v>50</v>
      </c>
      <c r="E535" s="8" t="s">
        <v>65</v>
      </c>
      <c r="F535" s="8">
        <v>255.5111</v>
      </c>
      <c r="G535" s="3">
        <v>4</v>
      </c>
      <c r="H535" s="8" t="s">
        <v>1211</v>
      </c>
    </row>
    <row r="536" spans="1:8" ht="15" customHeight="1" x14ac:dyDescent="0.25">
      <c r="A536" s="3">
        <v>1236</v>
      </c>
      <c r="B536" s="13" t="s">
        <v>167</v>
      </c>
      <c r="C536" s="8" t="s">
        <v>168</v>
      </c>
      <c r="D536" s="8" t="s">
        <v>7</v>
      </c>
      <c r="E536" s="8" t="s">
        <v>21</v>
      </c>
      <c r="F536" s="8">
        <v>257.40390000000002</v>
      </c>
      <c r="G536" s="3">
        <v>2</v>
      </c>
      <c r="H536" s="8" t="s">
        <v>1211</v>
      </c>
    </row>
    <row r="537" spans="1:8" ht="22.5" x14ac:dyDescent="0.25">
      <c r="A537" s="3">
        <v>2154</v>
      </c>
      <c r="B537" s="13" t="s">
        <v>836</v>
      </c>
      <c r="C537" s="8" t="s">
        <v>837</v>
      </c>
      <c r="D537" s="8" t="s">
        <v>50</v>
      </c>
      <c r="E537" s="8" t="s">
        <v>65</v>
      </c>
      <c r="F537" s="8">
        <v>259.77159999999998</v>
      </c>
      <c r="G537" s="3">
        <v>4</v>
      </c>
      <c r="H537" s="8" t="s">
        <v>1211</v>
      </c>
    </row>
    <row r="538" spans="1:8" x14ac:dyDescent="0.25">
      <c r="A538" s="3">
        <v>2034</v>
      </c>
      <c r="B538" s="13" t="s">
        <v>765</v>
      </c>
      <c r="C538" s="8" t="s">
        <v>758</v>
      </c>
      <c r="D538" s="8" t="s">
        <v>7</v>
      </c>
      <c r="E538" s="8" t="s">
        <v>21</v>
      </c>
      <c r="F538" s="8">
        <v>259.92689999999999</v>
      </c>
      <c r="G538" s="3">
        <v>2</v>
      </c>
      <c r="H538" s="8" t="s">
        <v>1211</v>
      </c>
    </row>
    <row r="539" spans="1:8" ht="15" customHeight="1" x14ac:dyDescent="0.25">
      <c r="A539" s="3">
        <v>1235</v>
      </c>
      <c r="B539" s="13" t="s">
        <v>166</v>
      </c>
      <c r="C539" s="8" t="s">
        <v>158</v>
      </c>
      <c r="D539" s="8" t="s">
        <v>50</v>
      </c>
      <c r="E539" s="8" t="s">
        <v>36</v>
      </c>
      <c r="F539" s="8">
        <v>260.53030000000001</v>
      </c>
      <c r="G539" s="3">
        <v>4</v>
      </c>
      <c r="H539" s="8" t="s">
        <v>1211</v>
      </c>
    </row>
    <row r="540" spans="1:8" ht="15" customHeight="1" x14ac:dyDescent="0.25">
      <c r="A540" s="3">
        <v>2123</v>
      </c>
      <c r="B540" s="13" t="s">
        <v>815</v>
      </c>
      <c r="C540" s="8" t="s">
        <v>816</v>
      </c>
      <c r="D540" s="8" t="s">
        <v>50</v>
      </c>
      <c r="E540" s="8" t="s">
        <v>53</v>
      </c>
      <c r="F540" s="8">
        <v>261.2269</v>
      </c>
      <c r="G540" s="3">
        <v>3</v>
      </c>
      <c r="H540" s="8" t="s">
        <v>1212</v>
      </c>
    </row>
    <row r="541" spans="1:8" x14ac:dyDescent="0.25">
      <c r="A541" s="3">
        <v>1391</v>
      </c>
      <c r="B541" s="13" t="s">
        <v>339</v>
      </c>
      <c r="C541" s="8" t="s">
        <v>340</v>
      </c>
      <c r="D541" s="8" t="s">
        <v>50</v>
      </c>
      <c r="E541" s="8" t="s">
        <v>96</v>
      </c>
      <c r="F541" s="8">
        <v>263.81779999999998</v>
      </c>
      <c r="G541" s="3">
        <v>4</v>
      </c>
      <c r="H541" s="8" t="s">
        <v>1212</v>
      </c>
    </row>
    <row r="542" spans="1:8" ht="15" customHeight="1" x14ac:dyDescent="0.25">
      <c r="A542" s="3">
        <v>1545</v>
      </c>
      <c r="B542" s="13" t="s">
        <v>472</v>
      </c>
      <c r="C542" s="8" t="s">
        <v>473</v>
      </c>
      <c r="D542" s="8" t="s">
        <v>50</v>
      </c>
      <c r="E542" s="8" t="s">
        <v>96</v>
      </c>
      <c r="F542" s="8">
        <v>265.84019999999998</v>
      </c>
      <c r="G542" s="3">
        <v>4</v>
      </c>
      <c r="H542" s="8" t="s">
        <v>1211</v>
      </c>
    </row>
    <row r="543" spans="1:8" ht="15" customHeight="1" x14ac:dyDescent="0.25">
      <c r="A543" s="3">
        <v>1120</v>
      </c>
      <c r="B543" s="13" t="s">
        <v>68</v>
      </c>
      <c r="C543" s="8" t="s">
        <v>69</v>
      </c>
      <c r="D543" s="8" t="s">
        <v>7</v>
      </c>
      <c r="E543" s="8" t="s">
        <v>21</v>
      </c>
      <c r="F543" s="8">
        <v>268.18180000000001</v>
      </c>
      <c r="G543" s="3">
        <v>2</v>
      </c>
      <c r="H543" s="8" t="s">
        <v>1213</v>
      </c>
    </row>
    <row r="544" spans="1:8" ht="15" customHeight="1" x14ac:dyDescent="0.25">
      <c r="A544" s="3">
        <v>1268</v>
      </c>
      <c r="B544" s="13" t="s">
        <v>196</v>
      </c>
      <c r="C544" s="8" t="s">
        <v>197</v>
      </c>
      <c r="D544" s="8" t="s">
        <v>50</v>
      </c>
      <c r="E544" s="8" t="s">
        <v>36</v>
      </c>
      <c r="F544" s="8">
        <v>268.52719999999999</v>
      </c>
      <c r="G544" s="3">
        <v>2</v>
      </c>
      <c r="H544" s="8" t="s">
        <v>1211</v>
      </c>
    </row>
    <row r="545" spans="1:8" ht="15" customHeight="1" x14ac:dyDescent="0.25">
      <c r="A545" s="3">
        <v>2129</v>
      </c>
      <c r="B545" s="13" t="s">
        <v>822</v>
      </c>
      <c r="C545" s="8" t="s">
        <v>823</v>
      </c>
      <c r="D545" s="8" t="s">
        <v>50</v>
      </c>
      <c r="E545" s="8" t="s">
        <v>65</v>
      </c>
      <c r="F545" s="8">
        <v>275.76260000000002</v>
      </c>
      <c r="G545" s="3">
        <v>3</v>
      </c>
      <c r="H545" s="8" t="s">
        <v>1211</v>
      </c>
    </row>
    <row r="546" spans="1:8" ht="15" customHeight="1" x14ac:dyDescent="0.25">
      <c r="A546" s="3">
        <v>2937</v>
      </c>
      <c r="B546" s="13" t="s">
        <v>1063</v>
      </c>
      <c r="C546" s="8" t="s">
        <v>121</v>
      </c>
      <c r="D546" s="8" t="s">
        <v>7</v>
      </c>
      <c r="E546" s="8" t="s">
        <v>58</v>
      </c>
      <c r="F546" s="8">
        <v>277.64080000000001</v>
      </c>
      <c r="G546" s="3">
        <v>2</v>
      </c>
      <c r="H546" s="8" t="s">
        <v>1211</v>
      </c>
    </row>
    <row r="547" spans="1:8" ht="22.5" x14ac:dyDescent="0.25">
      <c r="A547" s="3">
        <v>1894</v>
      </c>
      <c r="B547" s="13" t="s">
        <v>667</v>
      </c>
      <c r="C547" s="8" t="s">
        <v>121</v>
      </c>
      <c r="D547" s="8" t="s">
        <v>13</v>
      </c>
      <c r="E547" s="8" t="s">
        <v>184</v>
      </c>
      <c r="F547" s="8">
        <v>278.16460000000001</v>
      </c>
      <c r="G547" s="3">
        <v>2</v>
      </c>
      <c r="H547" s="8" t="s">
        <v>1211</v>
      </c>
    </row>
    <row r="548" spans="1:8" ht="15" customHeight="1" x14ac:dyDescent="0.25">
      <c r="A548" s="3">
        <v>1277</v>
      </c>
      <c r="B548" s="13" t="s">
        <v>207</v>
      </c>
      <c r="C548" s="8" t="s">
        <v>208</v>
      </c>
      <c r="D548" s="8" t="s">
        <v>50</v>
      </c>
      <c r="E548" s="8" t="s">
        <v>96</v>
      </c>
      <c r="F548" s="8">
        <v>285.31569999999999</v>
      </c>
      <c r="G548" s="3">
        <v>4</v>
      </c>
      <c r="H548" s="8" t="s">
        <v>1211</v>
      </c>
    </row>
    <row r="549" spans="1:8" ht="15" customHeight="1" x14ac:dyDescent="0.25">
      <c r="A549" s="3">
        <v>2375</v>
      </c>
      <c r="B549" s="13" t="s">
        <v>929</v>
      </c>
      <c r="C549" s="8" t="s">
        <v>930</v>
      </c>
      <c r="D549" s="8" t="s">
        <v>50</v>
      </c>
      <c r="E549" s="8" t="s">
        <v>36</v>
      </c>
      <c r="F549" s="8">
        <v>287.12090000000001</v>
      </c>
      <c r="G549" s="3">
        <v>2</v>
      </c>
      <c r="H549" s="8" t="s">
        <v>1213</v>
      </c>
    </row>
    <row r="550" spans="1:8" ht="15" customHeight="1" x14ac:dyDescent="0.25">
      <c r="A550" s="3">
        <v>1283</v>
      </c>
      <c r="B550" s="13" t="s">
        <v>218</v>
      </c>
      <c r="C550" s="8" t="s">
        <v>219</v>
      </c>
      <c r="D550" s="8" t="s">
        <v>50</v>
      </c>
      <c r="E550" s="8" t="s">
        <v>36</v>
      </c>
      <c r="F550" s="8">
        <v>291.34399999999999</v>
      </c>
      <c r="G550" s="3">
        <v>4</v>
      </c>
      <c r="H550" s="8" t="s">
        <v>1211</v>
      </c>
    </row>
    <row r="551" spans="1:8" ht="22.5" x14ac:dyDescent="0.25">
      <c r="A551" s="3">
        <v>2187</v>
      </c>
      <c r="B551" s="13" t="s">
        <v>854</v>
      </c>
      <c r="C551" s="8" t="s">
        <v>855</v>
      </c>
      <c r="D551" s="8" t="s">
        <v>13</v>
      </c>
      <c r="E551" s="8" t="s">
        <v>821</v>
      </c>
      <c r="F551" s="8">
        <v>293.1748</v>
      </c>
      <c r="G551" s="3">
        <v>2</v>
      </c>
      <c r="H551" s="8" t="s">
        <v>1211</v>
      </c>
    </row>
    <row r="552" spans="1:8" ht="22.5" customHeight="1" x14ac:dyDescent="0.25">
      <c r="A552" s="3">
        <v>1269</v>
      </c>
      <c r="B552" s="13" t="s">
        <v>198</v>
      </c>
      <c r="C552" s="8" t="s">
        <v>81</v>
      </c>
      <c r="D552" s="8" t="s">
        <v>50</v>
      </c>
      <c r="E552" s="8" t="s">
        <v>36</v>
      </c>
      <c r="F552" s="8">
        <v>294.4477</v>
      </c>
      <c r="G552" s="3">
        <v>4</v>
      </c>
      <c r="H552" s="8" t="s">
        <v>1211</v>
      </c>
    </row>
    <row r="553" spans="1:8" ht="15" customHeight="1" x14ac:dyDescent="0.25">
      <c r="A553" s="3">
        <v>3191</v>
      </c>
      <c r="B553" s="13" t="s">
        <v>1139</v>
      </c>
      <c r="C553" s="8" t="s">
        <v>276</v>
      </c>
      <c r="D553" s="8" t="s">
        <v>50</v>
      </c>
      <c r="E553" s="8" t="s">
        <v>65</v>
      </c>
      <c r="F553" s="8">
        <v>297.18079999999998</v>
      </c>
      <c r="G553" s="3">
        <v>4</v>
      </c>
      <c r="H553" s="8" t="s">
        <v>1211</v>
      </c>
    </row>
    <row r="554" spans="1:8" ht="15" customHeight="1" x14ac:dyDescent="0.25">
      <c r="A554" s="3">
        <v>1243</v>
      </c>
      <c r="B554" s="13" t="s">
        <v>173</v>
      </c>
      <c r="C554" s="8" t="s">
        <v>174</v>
      </c>
      <c r="D554" s="8" t="s">
        <v>50</v>
      </c>
      <c r="E554" s="8" t="s">
        <v>36</v>
      </c>
      <c r="F554" s="8">
        <v>298.9819</v>
      </c>
      <c r="G554" s="3">
        <v>3</v>
      </c>
      <c r="H554" s="8" t="s">
        <v>1211</v>
      </c>
    </row>
    <row r="555" spans="1:8" ht="15" customHeight="1" x14ac:dyDescent="0.25">
      <c r="A555" s="3">
        <v>1295</v>
      </c>
      <c r="B555" s="13" t="s">
        <v>236</v>
      </c>
      <c r="C555" s="8" t="s">
        <v>237</v>
      </c>
      <c r="D555" s="8" t="s">
        <v>50</v>
      </c>
      <c r="E555" s="8" t="s">
        <v>65</v>
      </c>
      <c r="F555" s="8">
        <v>300.16230000000002</v>
      </c>
      <c r="G555" s="3">
        <v>4</v>
      </c>
      <c r="H555" s="8" t="s">
        <v>1211</v>
      </c>
    </row>
    <row r="556" spans="1:8" ht="15" customHeight="1" x14ac:dyDescent="0.25">
      <c r="A556" s="3">
        <v>1274</v>
      </c>
      <c r="B556" s="13" t="s">
        <v>203</v>
      </c>
      <c r="C556" s="8" t="s">
        <v>204</v>
      </c>
      <c r="D556" s="8" t="s">
        <v>50</v>
      </c>
      <c r="E556" s="8" t="s">
        <v>65</v>
      </c>
      <c r="F556" s="8">
        <v>302.21359999999999</v>
      </c>
      <c r="G556" s="3">
        <v>4</v>
      </c>
      <c r="H556" s="8" t="s">
        <v>1211</v>
      </c>
    </row>
    <row r="557" spans="1:8" ht="15" customHeight="1" x14ac:dyDescent="0.25">
      <c r="A557" s="3">
        <v>1057</v>
      </c>
      <c r="B557" s="13" t="s">
        <v>32</v>
      </c>
      <c r="C557" s="8" t="s">
        <v>35</v>
      </c>
      <c r="D557" s="8" t="s">
        <v>13</v>
      </c>
      <c r="E557" s="8" t="s">
        <v>36</v>
      </c>
      <c r="F557" s="8">
        <v>302.75670000000002</v>
      </c>
      <c r="G557" s="3">
        <v>2</v>
      </c>
      <c r="H557" s="8" t="s">
        <v>1212</v>
      </c>
    </row>
    <row r="558" spans="1:8" x14ac:dyDescent="0.25">
      <c r="A558" s="3">
        <v>1261</v>
      </c>
      <c r="B558" s="13" t="s">
        <v>189</v>
      </c>
      <c r="C558" s="8" t="s">
        <v>190</v>
      </c>
      <c r="D558" s="8" t="s">
        <v>50</v>
      </c>
      <c r="E558" s="8" t="s">
        <v>36</v>
      </c>
      <c r="F558" s="8">
        <v>303.43040000000002</v>
      </c>
      <c r="G558" s="3">
        <v>4</v>
      </c>
      <c r="H558" s="8" t="s">
        <v>1211</v>
      </c>
    </row>
    <row r="559" spans="1:8" ht="15" customHeight="1" x14ac:dyDescent="0.25">
      <c r="A559" s="3">
        <v>1632</v>
      </c>
      <c r="B559" s="13" t="s">
        <v>539</v>
      </c>
      <c r="C559" s="8" t="s">
        <v>540</v>
      </c>
      <c r="D559" s="8" t="s">
        <v>50</v>
      </c>
      <c r="E559" s="8" t="s">
        <v>53</v>
      </c>
      <c r="F559" s="8">
        <v>305.09840000000003</v>
      </c>
      <c r="G559" s="3">
        <v>3</v>
      </c>
      <c r="H559" s="8" t="s">
        <v>1211</v>
      </c>
    </row>
    <row r="560" spans="1:8" ht="15" customHeight="1" x14ac:dyDescent="0.25">
      <c r="A560" s="3">
        <v>1293</v>
      </c>
      <c r="B560" s="13" t="s">
        <v>233</v>
      </c>
      <c r="C560" s="8" t="s">
        <v>227</v>
      </c>
      <c r="D560" s="8" t="s">
        <v>50</v>
      </c>
      <c r="E560" s="8" t="s">
        <v>96</v>
      </c>
      <c r="F560" s="8">
        <v>317.19630000000001</v>
      </c>
      <c r="G560" s="3">
        <v>4</v>
      </c>
      <c r="H560" s="8" t="s">
        <v>1211</v>
      </c>
    </row>
    <row r="561" spans="1:8" x14ac:dyDescent="0.25">
      <c r="A561" s="3">
        <v>1309</v>
      </c>
      <c r="B561" s="13" t="s">
        <v>256</v>
      </c>
      <c r="C561" s="8" t="s">
        <v>257</v>
      </c>
      <c r="D561" s="8" t="s">
        <v>50</v>
      </c>
      <c r="E561" s="8" t="s">
        <v>65</v>
      </c>
      <c r="F561" s="8">
        <v>319.24430000000001</v>
      </c>
      <c r="G561" s="3">
        <v>4</v>
      </c>
      <c r="H561" s="8" t="s">
        <v>1211</v>
      </c>
    </row>
    <row r="562" spans="1:8" x14ac:dyDescent="0.25">
      <c r="A562" s="3">
        <v>1990</v>
      </c>
      <c r="B562" s="13" t="s">
        <v>736</v>
      </c>
      <c r="C562" s="8" t="s">
        <v>27</v>
      </c>
      <c r="D562" s="8" t="s">
        <v>50</v>
      </c>
      <c r="E562" s="8" t="s">
        <v>65</v>
      </c>
      <c r="F562" s="8">
        <v>320.58550000000002</v>
      </c>
      <c r="G562" s="3">
        <v>4</v>
      </c>
      <c r="H562" s="8" t="s">
        <v>1211</v>
      </c>
    </row>
    <row r="563" spans="1:8" ht="22.5" x14ac:dyDescent="0.25">
      <c r="A563" s="3">
        <v>1617</v>
      </c>
      <c r="B563" s="13" t="s">
        <v>529</v>
      </c>
      <c r="C563" s="8" t="s">
        <v>530</v>
      </c>
      <c r="D563" s="8" t="s">
        <v>7</v>
      </c>
      <c r="E563" s="8" t="s">
        <v>8</v>
      </c>
      <c r="F563" s="8">
        <v>323.78269999999998</v>
      </c>
      <c r="G563" s="3">
        <v>2</v>
      </c>
      <c r="H563" s="8" t="s">
        <v>1211</v>
      </c>
    </row>
    <row r="564" spans="1:8" ht="15" customHeight="1" x14ac:dyDescent="0.25">
      <c r="A564" s="3">
        <v>1038</v>
      </c>
      <c r="B564" s="13" t="s">
        <v>32</v>
      </c>
      <c r="C564" s="8" t="s">
        <v>33</v>
      </c>
      <c r="D564" s="8" t="s">
        <v>13</v>
      </c>
      <c r="E564" s="8" t="s">
        <v>14</v>
      </c>
      <c r="F564" s="8">
        <v>324.92899999999997</v>
      </c>
      <c r="G564" s="3">
        <v>2</v>
      </c>
      <c r="H564" s="8" t="s">
        <v>1212</v>
      </c>
    </row>
    <row r="565" spans="1:8" ht="15" customHeight="1" x14ac:dyDescent="0.25">
      <c r="A565" s="3">
        <v>1873</v>
      </c>
      <c r="B565" s="13" t="s">
        <v>1216</v>
      </c>
      <c r="C565" s="8" t="s">
        <v>658</v>
      </c>
      <c r="D565" s="8" t="s">
        <v>13</v>
      </c>
      <c r="E565" s="8" t="s">
        <v>184</v>
      </c>
      <c r="F565" s="8">
        <v>325.47210000000001</v>
      </c>
      <c r="G565" s="3">
        <v>2</v>
      </c>
      <c r="H565" s="8" t="s">
        <v>1212</v>
      </c>
    </row>
    <row r="566" spans="1:8" ht="15" customHeight="1" x14ac:dyDescent="0.25">
      <c r="A566" s="3">
        <v>1389</v>
      </c>
      <c r="B566" s="13" t="s">
        <v>337</v>
      </c>
      <c r="C566" s="8" t="s">
        <v>338</v>
      </c>
      <c r="D566" s="8" t="s">
        <v>13</v>
      </c>
      <c r="E566" s="8" t="s">
        <v>107</v>
      </c>
      <c r="F566" s="8">
        <v>335.27350000000001</v>
      </c>
      <c r="G566" s="3">
        <v>2</v>
      </c>
      <c r="H566" s="8" t="s">
        <v>1212</v>
      </c>
    </row>
    <row r="567" spans="1:8" ht="15" customHeight="1" x14ac:dyDescent="0.25">
      <c r="A567" s="3">
        <v>1279</v>
      </c>
      <c r="B567" s="13" t="s">
        <v>211</v>
      </c>
      <c r="C567" s="8" t="s">
        <v>212</v>
      </c>
      <c r="D567" s="8" t="s">
        <v>50</v>
      </c>
      <c r="E567" s="8" t="s">
        <v>36</v>
      </c>
      <c r="F567" s="8">
        <v>340.56349999999998</v>
      </c>
      <c r="G567" s="3">
        <v>5</v>
      </c>
      <c r="H567" s="8" t="s">
        <v>1211</v>
      </c>
    </row>
    <row r="568" spans="1:8" ht="15" customHeight="1" x14ac:dyDescent="0.25">
      <c r="A568" s="3">
        <v>1289</v>
      </c>
      <c r="B568" s="13" t="s">
        <v>226</v>
      </c>
      <c r="C568" s="8" t="s">
        <v>227</v>
      </c>
      <c r="D568" s="8" t="s">
        <v>50</v>
      </c>
      <c r="E568" s="8" t="s">
        <v>96</v>
      </c>
      <c r="F568" s="8">
        <v>354.78829999999999</v>
      </c>
      <c r="G568" s="3">
        <v>4</v>
      </c>
      <c r="H568" s="8" t="s">
        <v>1211</v>
      </c>
    </row>
    <row r="569" spans="1:8" ht="15" customHeight="1" x14ac:dyDescent="0.25">
      <c r="A569" s="3">
        <v>1382</v>
      </c>
      <c r="B569" s="13" t="s">
        <v>329</v>
      </c>
      <c r="C569" s="8" t="s">
        <v>330</v>
      </c>
      <c r="D569" s="8" t="s">
        <v>50</v>
      </c>
      <c r="E569" s="8" t="s">
        <v>36</v>
      </c>
      <c r="F569" s="8">
        <v>356.10969999999998</v>
      </c>
      <c r="G569" s="3">
        <v>4</v>
      </c>
      <c r="H569" s="8" t="s">
        <v>1211</v>
      </c>
    </row>
    <row r="570" spans="1:8" ht="15" customHeight="1" x14ac:dyDescent="0.25">
      <c r="A570" s="3">
        <v>1444</v>
      </c>
      <c r="B570" s="13" t="s">
        <v>366</v>
      </c>
      <c r="C570" s="8" t="s">
        <v>367</v>
      </c>
      <c r="D570" s="8" t="s">
        <v>13</v>
      </c>
      <c r="E570" s="8" t="s">
        <v>107</v>
      </c>
      <c r="F570" s="8">
        <v>356.86720000000003</v>
      </c>
      <c r="G570" s="3">
        <v>2</v>
      </c>
      <c r="H570" s="8" t="s">
        <v>1212</v>
      </c>
    </row>
    <row r="571" spans="1:8" ht="15" customHeight="1" x14ac:dyDescent="0.25">
      <c r="A571" s="3">
        <v>1021</v>
      </c>
      <c r="B571" s="13" t="s">
        <v>15</v>
      </c>
      <c r="C571" s="8" t="s">
        <v>16</v>
      </c>
      <c r="D571" s="8" t="s">
        <v>7</v>
      </c>
      <c r="E571" s="8" t="s">
        <v>8</v>
      </c>
      <c r="F571" s="8">
        <v>359.96379999999999</v>
      </c>
      <c r="G571" s="3">
        <v>2</v>
      </c>
      <c r="H571" s="8" t="s">
        <v>1211</v>
      </c>
    </row>
    <row r="572" spans="1:8" ht="22.5" customHeight="1" x14ac:dyDescent="0.25">
      <c r="A572" s="3">
        <v>1948</v>
      </c>
      <c r="B572" s="13" t="s">
        <v>22</v>
      </c>
      <c r="C572" s="8" t="s">
        <v>701</v>
      </c>
      <c r="D572" s="8" t="s">
        <v>13</v>
      </c>
      <c r="E572" s="8" t="s">
        <v>184</v>
      </c>
      <c r="F572" s="8">
        <v>365.90629999999999</v>
      </c>
      <c r="G572" s="3">
        <v>2</v>
      </c>
      <c r="H572" s="8" t="s">
        <v>1212</v>
      </c>
    </row>
    <row r="573" spans="1:8" x14ac:dyDescent="0.25">
      <c r="A573" s="3">
        <v>1150</v>
      </c>
      <c r="B573" s="13" t="s">
        <v>94</v>
      </c>
      <c r="C573" s="8" t="s">
        <v>95</v>
      </c>
      <c r="D573" s="8" t="s">
        <v>50</v>
      </c>
      <c r="E573" s="8" t="s">
        <v>96</v>
      </c>
      <c r="F573" s="8">
        <v>366.06040000000002</v>
      </c>
      <c r="G573" s="3">
        <v>4</v>
      </c>
      <c r="H573" s="8" t="s">
        <v>1211</v>
      </c>
    </row>
    <row r="574" spans="1:8" ht="15" customHeight="1" x14ac:dyDescent="0.25">
      <c r="A574" s="3">
        <v>1305</v>
      </c>
      <c r="B574" s="13" t="s">
        <v>250</v>
      </c>
      <c r="C574" s="8" t="s">
        <v>251</v>
      </c>
      <c r="D574" s="8" t="s">
        <v>50</v>
      </c>
      <c r="E574" s="8" t="s">
        <v>65</v>
      </c>
      <c r="F574" s="8">
        <v>376.93990000000002</v>
      </c>
      <c r="G574" s="3">
        <v>5</v>
      </c>
      <c r="H574" s="8" t="s">
        <v>1211</v>
      </c>
    </row>
    <row r="575" spans="1:8" x14ac:dyDescent="0.25">
      <c r="A575" s="3">
        <v>2454</v>
      </c>
      <c r="B575" s="13" t="s">
        <v>963</v>
      </c>
      <c r="C575" s="8" t="s">
        <v>964</v>
      </c>
      <c r="D575" s="8" t="s">
        <v>50</v>
      </c>
      <c r="E575" s="8" t="s">
        <v>36</v>
      </c>
      <c r="F575" s="8">
        <v>382.70359999999999</v>
      </c>
      <c r="G575" s="3">
        <v>4</v>
      </c>
      <c r="H575" s="8" t="s">
        <v>1211</v>
      </c>
    </row>
    <row r="576" spans="1:8" x14ac:dyDescent="0.25">
      <c r="A576" s="3">
        <v>2530</v>
      </c>
      <c r="B576" s="13" t="s">
        <v>991</v>
      </c>
      <c r="C576" s="8" t="s">
        <v>990</v>
      </c>
      <c r="D576" s="8" t="s">
        <v>50</v>
      </c>
      <c r="E576" s="8" t="s">
        <v>65</v>
      </c>
      <c r="F576" s="8">
        <v>382.71379999999999</v>
      </c>
      <c r="G576" s="3">
        <v>4</v>
      </c>
      <c r="H576" s="8" t="s">
        <v>1211</v>
      </c>
    </row>
    <row r="577" spans="1:8" x14ac:dyDescent="0.25">
      <c r="A577" s="3">
        <v>2563</v>
      </c>
      <c r="B577" s="13" t="s">
        <v>994</v>
      </c>
      <c r="C577" s="8" t="s">
        <v>995</v>
      </c>
      <c r="D577" s="8" t="s">
        <v>50</v>
      </c>
      <c r="E577" s="8" t="s">
        <v>96</v>
      </c>
      <c r="F577" s="8">
        <v>400.61989999999997</v>
      </c>
      <c r="G577" s="3">
        <v>3</v>
      </c>
      <c r="H577" s="8" t="s">
        <v>1211</v>
      </c>
    </row>
    <row r="578" spans="1:8" x14ac:dyDescent="0.25">
      <c r="A578" s="3">
        <v>1260</v>
      </c>
      <c r="B578" s="13" t="s">
        <v>187</v>
      </c>
      <c r="C578" s="8" t="s">
        <v>188</v>
      </c>
      <c r="D578" s="8" t="s">
        <v>50</v>
      </c>
      <c r="E578" s="8" t="s">
        <v>36</v>
      </c>
      <c r="F578" s="8">
        <v>403.11500000000001</v>
      </c>
      <c r="G578" s="3">
        <v>3</v>
      </c>
      <c r="H578" s="8" t="s">
        <v>1211</v>
      </c>
    </row>
    <row r="579" spans="1:8" ht="22.5" customHeight="1" x14ac:dyDescent="0.25">
      <c r="A579" s="3">
        <v>2894</v>
      </c>
      <c r="B579" s="13" t="s">
        <v>1036</v>
      </c>
      <c r="C579" s="8" t="s">
        <v>227</v>
      </c>
      <c r="D579" s="8" t="s">
        <v>50</v>
      </c>
      <c r="E579" s="8" t="s">
        <v>36</v>
      </c>
      <c r="F579" s="8">
        <v>420.21749999999997</v>
      </c>
      <c r="G579" s="3">
        <v>4</v>
      </c>
      <c r="H579" s="8" t="s">
        <v>1211</v>
      </c>
    </row>
    <row r="580" spans="1:8" ht="15" customHeight="1" x14ac:dyDescent="0.25">
      <c r="A580" s="3">
        <v>1029</v>
      </c>
      <c r="B580" s="13" t="s">
        <v>24</v>
      </c>
      <c r="C580" s="8" t="s">
        <v>25</v>
      </c>
      <c r="D580" s="8" t="s">
        <v>7</v>
      </c>
      <c r="E580" s="8" t="s">
        <v>21</v>
      </c>
      <c r="F580" s="8">
        <v>420.96449999999999</v>
      </c>
      <c r="G580" s="3">
        <v>2</v>
      </c>
      <c r="H580" s="8" t="s">
        <v>1211</v>
      </c>
    </row>
    <row r="581" spans="1:8" ht="22.5" customHeight="1" x14ac:dyDescent="0.25">
      <c r="A581" s="3">
        <v>1315</v>
      </c>
      <c r="B581" s="13" t="s">
        <v>267</v>
      </c>
      <c r="C581" s="8" t="s">
        <v>268</v>
      </c>
      <c r="D581" s="8" t="s">
        <v>50</v>
      </c>
      <c r="E581" s="8" t="s">
        <v>65</v>
      </c>
      <c r="F581" s="8">
        <v>422.02460000000002</v>
      </c>
      <c r="G581" s="3">
        <v>3</v>
      </c>
      <c r="H581" s="8" t="s">
        <v>1211</v>
      </c>
    </row>
    <row r="582" spans="1:8" ht="22.5" x14ac:dyDescent="0.25">
      <c r="A582" s="3">
        <v>1459</v>
      </c>
      <c r="B582" s="13" t="s">
        <v>380</v>
      </c>
      <c r="C582" s="8" t="s">
        <v>381</v>
      </c>
      <c r="D582" s="8" t="s">
        <v>50</v>
      </c>
      <c r="E582" s="8" t="s">
        <v>65</v>
      </c>
      <c r="F582" s="8">
        <v>433.51089999999999</v>
      </c>
      <c r="G582" s="3">
        <v>5</v>
      </c>
      <c r="H582" s="8" t="s">
        <v>1211</v>
      </c>
    </row>
    <row r="583" spans="1:8" ht="15" customHeight="1" x14ac:dyDescent="0.25">
      <c r="A583" s="3">
        <v>1296</v>
      </c>
      <c r="B583" s="13" t="s">
        <v>238</v>
      </c>
      <c r="C583" s="8" t="s">
        <v>227</v>
      </c>
      <c r="D583" s="8" t="s">
        <v>50</v>
      </c>
      <c r="E583" s="8" t="s">
        <v>96</v>
      </c>
      <c r="F583" s="8">
        <v>435.08569999999997</v>
      </c>
      <c r="G583" s="3">
        <v>4</v>
      </c>
      <c r="H583" s="8" t="s">
        <v>1211</v>
      </c>
    </row>
    <row r="584" spans="1:8" ht="15" customHeight="1" x14ac:dyDescent="0.25">
      <c r="A584" s="3">
        <v>2504</v>
      </c>
      <c r="B584" s="13" t="s">
        <v>978</v>
      </c>
      <c r="C584" s="8" t="s">
        <v>979</v>
      </c>
      <c r="D584" s="8" t="s">
        <v>13</v>
      </c>
      <c r="E584" s="8" t="s">
        <v>184</v>
      </c>
      <c r="F584" s="8">
        <v>439.58089999999999</v>
      </c>
      <c r="G584" s="3">
        <v>2</v>
      </c>
      <c r="H584" s="8" t="s">
        <v>1211</v>
      </c>
    </row>
    <row r="585" spans="1:8" ht="15" customHeight="1" x14ac:dyDescent="0.25">
      <c r="A585" s="3">
        <v>1720</v>
      </c>
      <c r="B585" s="13" t="s">
        <v>605</v>
      </c>
      <c r="C585" s="8" t="s">
        <v>305</v>
      </c>
      <c r="D585" s="8" t="s">
        <v>50</v>
      </c>
      <c r="E585" s="8" t="s">
        <v>65</v>
      </c>
      <c r="F585" s="8">
        <v>440.51600000000002</v>
      </c>
      <c r="G585" s="3">
        <v>4</v>
      </c>
      <c r="H585" s="8" t="s">
        <v>1211</v>
      </c>
    </row>
    <row r="586" spans="1:8" ht="15" customHeight="1" x14ac:dyDescent="0.25">
      <c r="A586" s="3">
        <v>3378</v>
      </c>
      <c r="B586" s="13" t="s">
        <v>1180</v>
      </c>
      <c r="C586" s="8" t="s">
        <v>1181</v>
      </c>
      <c r="D586" s="8" t="s">
        <v>50</v>
      </c>
      <c r="E586" s="8" t="s">
        <v>96</v>
      </c>
      <c r="F586" s="8">
        <v>450.35579999999999</v>
      </c>
      <c r="G586" s="3">
        <v>5</v>
      </c>
      <c r="H586" s="8" t="s">
        <v>1211</v>
      </c>
    </row>
    <row r="587" spans="1:8" ht="22.5" x14ac:dyDescent="0.25">
      <c r="A587" s="3">
        <v>1889</v>
      </c>
      <c r="B587" s="13" t="s">
        <v>666</v>
      </c>
      <c r="C587" s="8" t="s">
        <v>367</v>
      </c>
      <c r="D587" s="8" t="s">
        <v>13</v>
      </c>
      <c r="E587" s="8" t="s">
        <v>21</v>
      </c>
      <c r="F587" s="8">
        <v>452.0582</v>
      </c>
      <c r="G587" s="3">
        <v>2</v>
      </c>
      <c r="H587" s="8" t="s">
        <v>1212</v>
      </c>
    </row>
    <row r="588" spans="1:8" ht="15" customHeight="1" x14ac:dyDescent="0.25">
      <c r="A588" s="3">
        <v>1297</v>
      </c>
      <c r="B588" s="13" t="s">
        <v>239</v>
      </c>
      <c r="C588" s="8" t="s">
        <v>240</v>
      </c>
      <c r="D588" s="8" t="s">
        <v>50</v>
      </c>
      <c r="E588" s="8" t="s">
        <v>65</v>
      </c>
      <c r="F588" s="8">
        <v>457.96940000000001</v>
      </c>
      <c r="G588" s="3">
        <v>5</v>
      </c>
      <c r="H588" s="8" t="s">
        <v>1211</v>
      </c>
    </row>
    <row r="589" spans="1:8" ht="15" customHeight="1" x14ac:dyDescent="0.25">
      <c r="A589" s="3">
        <v>3169</v>
      </c>
      <c r="B589" s="13" t="s">
        <v>1129</v>
      </c>
      <c r="C589" s="8" t="s">
        <v>607</v>
      </c>
      <c r="D589" s="8" t="s">
        <v>50</v>
      </c>
      <c r="E589" s="8" t="s">
        <v>65</v>
      </c>
      <c r="F589" s="8">
        <v>458.16800000000001</v>
      </c>
      <c r="G589" s="3">
        <v>5</v>
      </c>
      <c r="H589" s="8" t="s">
        <v>1211</v>
      </c>
    </row>
    <row r="590" spans="1:8" ht="15" customHeight="1" x14ac:dyDescent="0.25">
      <c r="A590" s="3">
        <v>3321</v>
      </c>
      <c r="B590" s="13" t="s">
        <v>1164</v>
      </c>
      <c r="C590" s="8" t="s">
        <v>1165</v>
      </c>
      <c r="D590" s="8" t="s">
        <v>13</v>
      </c>
      <c r="E590" s="8" t="s">
        <v>21</v>
      </c>
      <c r="F590" s="8">
        <v>465.04939999999999</v>
      </c>
      <c r="G590" s="3">
        <v>2</v>
      </c>
      <c r="H590" s="8" t="s">
        <v>1211</v>
      </c>
    </row>
    <row r="591" spans="1:8" ht="15" customHeight="1" x14ac:dyDescent="0.25">
      <c r="A591" s="3">
        <v>1282</v>
      </c>
      <c r="B591" s="13" t="s">
        <v>216</v>
      </c>
      <c r="C591" s="8" t="s">
        <v>217</v>
      </c>
      <c r="D591" s="8" t="s">
        <v>50</v>
      </c>
      <c r="E591" s="8" t="s">
        <v>65</v>
      </c>
      <c r="F591" s="8">
        <v>470.29480000000001</v>
      </c>
      <c r="G591" s="3">
        <v>4</v>
      </c>
      <c r="H591" s="8" t="s">
        <v>1211</v>
      </c>
    </row>
    <row r="592" spans="1:8" ht="22.5" customHeight="1" x14ac:dyDescent="0.25">
      <c r="A592" s="3">
        <v>2105</v>
      </c>
      <c r="B592" s="13" t="s">
        <v>813</v>
      </c>
      <c r="C592" s="8" t="s">
        <v>442</v>
      </c>
      <c r="D592" s="8" t="s">
        <v>50</v>
      </c>
      <c r="E592" s="8" t="s">
        <v>96</v>
      </c>
      <c r="F592" s="8">
        <v>473.39179999999999</v>
      </c>
      <c r="G592" s="3">
        <v>4</v>
      </c>
      <c r="H592" s="8" t="s">
        <v>1211</v>
      </c>
    </row>
    <row r="593" spans="1:10" ht="15" customHeight="1" x14ac:dyDescent="0.25">
      <c r="A593" s="3">
        <v>2255</v>
      </c>
      <c r="B593" s="13" t="s">
        <v>905</v>
      </c>
      <c r="C593" s="8" t="s">
        <v>906</v>
      </c>
      <c r="D593" s="8" t="s">
        <v>50</v>
      </c>
      <c r="E593" s="8" t="s">
        <v>96</v>
      </c>
      <c r="F593" s="8">
        <v>473.67439999999999</v>
      </c>
      <c r="G593" s="3">
        <v>5</v>
      </c>
      <c r="H593" s="8" t="s">
        <v>1211</v>
      </c>
    </row>
    <row r="594" spans="1:10" ht="15" customHeight="1" x14ac:dyDescent="0.25">
      <c r="A594" s="3">
        <v>2416</v>
      </c>
      <c r="B594" s="13" t="s">
        <v>952</v>
      </c>
      <c r="C594" s="8" t="s">
        <v>44</v>
      </c>
      <c r="D594" s="8" t="s">
        <v>50</v>
      </c>
      <c r="E594" s="8" t="s">
        <v>65</v>
      </c>
      <c r="F594" s="8">
        <v>477.63909999999998</v>
      </c>
      <c r="G594" s="3">
        <v>5</v>
      </c>
      <c r="H594" s="8" t="s">
        <v>1211</v>
      </c>
      <c r="J594">
        <f>15000/F594</f>
        <v>31.404464165517439</v>
      </c>
    </row>
    <row r="595" spans="1:10" ht="15" customHeight="1" x14ac:dyDescent="0.25">
      <c r="A595" s="3">
        <v>1730</v>
      </c>
      <c r="B595" s="13" t="s">
        <v>611</v>
      </c>
      <c r="C595" s="8" t="s">
        <v>612</v>
      </c>
      <c r="D595" s="8" t="s">
        <v>7</v>
      </c>
      <c r="E595" s="8" t="s">
        <v>8</v>
      </c>
      <c r="F595" s="8">
        <v>484.34460000000001</v>
      </c>
      <c r="G595" s="3">
        <v>2</v>
      </c>
      <c r="H595" s="8" t="s">
        <v>1211</v>
      </c>
    </row>
    <row r="596" spans="1:10" x14ac:dyDescent="0.25">
      <c r="A596" s="3">
        <v>1278</v>
      </c>
      <c r="B596" s="13" t="s">
        <v>209</v>
      </c>
      <c r="C596" s="8" t="s">
        <v>210</v>
      </c>
      <c r="D596" s="8" t="s">
        <v>50</v>
      </c>
      <c r="E596" s="8" t="s">
        <v>96</v>
      </c>
      <c r="F596" s="8">
        <v>488.40129999999999</v>
      </c>
      <c r="G596" s="3">
        <v>4</v>
      </c>
      <c r="H596" s="8" t="s">
        <v>1211</v>
      </c>
    </row>
    <row r="597" spans="1:10" ht="15" customHeight="1" x14ac:dyDescent="0.25">
      <c r="A597" s="3">
        <v>1267</v>
      </c>
      <c r="B597" s="13" t="s">
        <v>195</v>
      </c>
      <c r="C597" s="8" t="s">
        <v>172</v>
      </c>
      <c r="D597" s="8" t="s">
        <v>50</v>
      </c>
      <c r="E597" s="8" t="s">
        <v>65</v>
      </c>
      <c r="F597" s="8">
        <v>500.89449999999999</v>
      </c>
      <c r="G597" s="3">
        <v>4</v>
      </c>
      <c r="H597" s="8" t="s">
        <v>1211</v>
      </c>
    </row>
    <row r="598" spans="1:10" ht="15" customHeight="1" x14ac:dyDescent="0.25">
      <c r="A598" s="3">
        <v>2584</v>
      </c>
      <c r="B598" s="13" t="s">
        <v>1014</v>
      </c>
      <c r="C598" s="8" t="s">
        <v>240</v>
      </c>
      <c r="D598" s="8" t="s">
        <v>50</v>
      </c>
      <c r="E598" s="8" t="s">
        <v>65</v>
      </c>
      <c r="F598" s="8">
        <v>511.72250000000003</v>
      </c>
      <c r="G598" s="3">
        <v>5</v>
      </c>
      <c r="H598" s="8" t="s">
        <v>1211</v>
      </c>
    </row>
    <row r="599" spans="1:10" x14ac:dyDescent="0.25">
      <c r="A599" s="3">
        <v>1266</v>
      </c>
      <c r="B599" s="13" t="s">
        <v>193</v>
      </c>
      <c r="C599" s="8" t="s">
        <v>194</v>
      </c>
      <c r="D599" s="8" t="s">
        <v>50</v>
      </c>
      <c r="E599" s="8" t="s">
        <v>65</v>
      </c>
      <c r="F599" s="8">
        <v>513.40210000000002</v>
      </c>
      <c r="G599" s="3">
        <v>4</v>
      </c>
      <c r="H599" s="8" t="s">
        <v>1211</v>
      </c>
    </row>
    <row r="600" spans="1:10" ht="15" customHeight="1" x14ac:dyDescent="0.25">
      <c r="A600" s="3">
        <v>1934</v>
      </c>
      <c r="B600" s="13" t="s">
        <v>693</v>
      </c>
      <c r="C600" s="8" t="s">
        <v>694</v>
      </c>
      <c r="D600" s="8" t="s">
        <v>50</v>
      </c>
      <c r="E600" s="8" t="s">
        <v>65</v>
      </c>
      <c r="F600" s="8">
        <v>515.47119999999995</v>
      </c>
      <c r="G600" s="3">
        <v>4</v>
      </c>
      <c r="H600" s="8" t="s">
        <v>1211</v>
      </c>
    </row>
    <row r="601" spans="1:10" ht="15" customHeight="1" x14ac:dyDescent="0.25">
      <c r="A601" s="3">
        <v>1314</v>
      </c>
      <c r="B601" s="13" t="s">
        <v>266</v>
      </c>
      <c r="C601" s="8" t="s">
        <v>227</v>
      </c>
      <c r="D601" s="8" t="s">
        <v>50</v>
      </c>
      <c r="E601" s="8" t="s">
        <v>96</v>
      </c>
      <c r="F601" s="8">
        <v>518.47550000000001</v>
      </c>
      <c r="G601" s="3">
        <v>3</v>
      </c>
      <c r="H601" s="8" t="s">
        <v>1211</v>
      </c>
    </row>
    <row r="602" spans="1:10" ht="15" customHeight="1" x14ac:dyDescent="0.25">
      <c r="A602" s="3">
        <v>2969</v>
      </c>
      <c r="B602" s="13" t="s">
        <v>1069</v>
      </c>
      <c r="C602" s="8" t="s">
        <v>44</v>
      </c>
      <c r="D602" s="8" t="s">
        <v>50</v>
      </c>
      <c r="E602" s="8" t="s">
        <v>96</v>
      </c>
      <c r="F602" s="8">
        <v>527.21429999999998</v>
      </c>
      <c r="G602" s="3">
        <v>5</v>
      </c>
      <c r="H602" s="8" t="s">
        <v>1211</v>
      </c>
    </row>
    <row r="603" spans="1:10" ht="15" customHeight="1" x14ac:dyDescent="0.25">
      <c r="A603" s="3">
        <v>1056</v>
      </c>
      <c r="B603" s="13" t="s">
        <v>34</v>
      </c>
      <c r="C603" s="8" t="s">
        <v>31</v>
      </c>
      <c r="D603" s="8" t="s">
        <v>13</v>
      </c>
      <c r="E603" s="8" t="s">
        <v>14</v>
      </c>
      <c r="F603" s="8">
        <v>528.09119999999996</v>
      </c>
      <c r="G603" s="3">
        <v>2</v>
      </c>
      <c r="H603" s="8" t="s">
        <v>1212</v>
      </c>
    </row>
    <row r="604" spans="1:10" ht="15" customHeight="1" x14ac:dyDescent="0.25">
      <c r="A604" s="3">
        <v>1298</v>
      </c>
      <c r="B604" s="13" t="s">
        <v>241</v>
      </c>
      <c r="C604" s="8" t="s">
        <v>242</v>
      </c>
      <c r="D604" s="8" t="s">
        <v>50</v>
      </c>
      <c r="E604" s="8" t="s">
        <v>96</v>
      </c>
      <c r="F604" s="8">
        <v>550.85929999999996</v>
      </c>
      <c r="G604" s="3">
        <v>4</v>
      </c>
      <c r="H604" s="8" t="s">
        <v>1211</v>
      </c>
    </row>
    <row r="605" spans="1:10" ht="15" customHeight="1" x14ac:dyDescent="0.25">
      <c r="A605" s="3">
        <v>2215</v>
      </c>
      <c r="B605" s="13" t="s">
        <v>879</v>
      </c>
      <c r="C605" s="8" t="s">
        <v>880</v>
      </c>
      <c r="D605" s="8" t="s">
        <v>50</v>
      </c>
      <c r="E605" s="8" t="s">
        <v>65</v>
      </c>
      <c r="F605" s="8">
        <v>552.25670000000002</v>
      </c>
      <c r="G605" s="3">
        <v>2</v>
      </c>
      <c r="H605" s="8" t="s">
        <v>1211</v>
      </c>
    </row>
    <row r="606" spans="1:10" ht="15" customHeight="1" x14ac:dyDescent="0.25">
      <c r="A606" s="3">
        <v>1148</v>
      </c>
      <c r="B606" s="13" t="s">
        <v>92</v>
      </c>
      <c r="C606" s="8" t="s">
        <v>93</v>
      </c>
      <c r="D606" s="8" t="s">
        <v>50</v>
      </c>
      <c r="E606" s="8" t="s">
        <v>65</v>
      </c>
      <c r="F606" s="8">
        <v>552.7337</v>
      </c>
      <c r="G606" s="3">
        <v>4</v>
      </c>
      <c r="H606" s="8" t="s">
        <v>1211</v>
      </c>
    </row>
    <row r="607" spans="1:10" x14ac:dyDescent="0.25">
      <c r="A607" s="3">
        <v>2090</v>
      </c>
      <c r="B607" s="13" t="s">
        <v>799</v>
      </c>
      <c r="C607" s="8" t="s">
        <v>800</v>
      </c>
      <c r="D607" s="8" t="s">
        <v>50</v>
      </c>
      <c r="E607" s="8" t="s">
        <v>36</v>
      </c>
      <c r="F607" s="8">
        <v>557.87279999999998</v>
      </c>
      <c r="G607" s="3">
        <v>5</v>
      </c>
      <c r="H607" s="8" t="s">
        <v>1211</v>
      </c>
    </row>
    <row r="608" spans="1:10" ht="22.5" x14ac:dyDescent="0.25">
      <c r="A608" s="3">
        <v>3198</v>
      </c>
      <c r="B608" s="13" t="s">
        <v>1142</v>
      </c>
      <c r="C608" s="8" t="s">
        <v>937</v>
      </c>
      <c r="D608" s="8" t="s">
        <v>50</v>
      </c>
      <c r="E608" s="8" t="s">
        <v>65</v>
      </c>
      <c r="F608" s="8">
        <v>558.70090000000005</v>
      </c>
      <c r="G608" s="3">
        <v>6</v>
      </c>
      <c r="H608" s="8" t="s">
        <v>1211</v>
      </c>
      <c r="J608" s="16">
        <f>15000/F608</f>
        <v>26.847996844107463</v>
      </c>
    </row>
    <row r="609" spans="1:10" ht="22.5" x14ac:dyDescent="0.25">
      <c r="A609" s="3">
        <v>1027</v>
      </c>
      <c r="B609" s="13" t="s">
        <v>19</v>
      </c>
      <c r="C609" s="8" t="s">
        <v>20</v>
      </c>
      <c r="D609" s="8" t="s">
        <v>7</v>
      </c>
      <c r="E609" s="8" t="s">
        <v>21</v>
      </c>
      <c r="F609" s="8">
        <v>567.01909999999998</v>
      </c>
      <c r="G609" s="3">
        <v>2</v>
      </c>
      <c r="H609" s="8" t="s">
        <v>1212</v>
      </c>
    </row>
    <row r="610" spans="1:10" ht="15" customHeight="1" x14ac:dyDescent="0.25">
      <c r="A610" s="3">
        <v>1920</v>
      </c>
      <c r="B610" s="13" t="s">
        <v>681</v>
      </c>
      <c r="C610" s="8" t="s">
        <v>682</v>
      </c>
      <c r="D610" s="8" t="s">
        <v>50</v>
      </c>
      <c r="E610" s="8" t="s">
        <v>65</v>
      </c>
      <c r="F610" s="8">
        <v>571.59969999999998</v>
      </c>
      <c r="G610" s="3">
        <v>6</v>
      </c>
      <c r="H610" s="8" t="s">
        <v>1211</v>
      </c>
      <c r="J610" s="16">
        <f>15000/F610</f>
        <v>26.242141134783662</v>
      </c>
    </row>
    <row r="611" spans="1:10" ht="22.5" customHeight="1" x14ac:dyDescent="0.25">
      <c r="A611" s="3">
        <v>2934</v>
      </c>
      <c r="B611" s="13" t="s">
        <v>1060</v>
      </c>
      <c r="C611" s="8" t="s">
        <v>1061</v>
      </c>
      <c r="D611" s="8" t="s">
        <v>7</v>
      </c>
      <c r="E611" s="8" t="s">
        <v>8</v>
      </c>
      <c r="F611" s="8">
        <v>582.98389999999995</v>
      </c>
      <c r="G611" s="3">
        <v>2</v>
      </c>
      <c r="H611" s="8" t="s">
        <v>1211</v>
      </c>
    </row>
    <row r="612" spans="1:10" ht="15" customHeight="1" x14ac:dyDescent="0.25">
      <c r="A612" s="3">
        <v>1347</v>
      </c>
      <c r="B612" s="13" t="s">
        <v>298</v>
      </c>
      <c r="C612" s="8" t="s">
        <v>299</v>
      </c>
      <c r="D612" s="8" t="s">
        <v>7</v>
      </c>
      <c r="E612" s="8" t="s">
        <v>8</v>
      </c>
      <c r="F612" s="8">
        <v>593.22479999999996</v>
      </c>
      <c r="G612" s="3">
        <v>2</v>
      </c>
      <c r="H612" s="8" t="s">
        <v>1211</v>
      </c>
    </row>
    <row r="613" spans="1:10" ht="15" customHeight="1" x14ac:dyDescent="0.25">
      <c r="A613" s="3">
        <v>1898</v>
      </c>
      <c r="B613" s="13" t="s">
        <v>668</v>
      </c>
      <c r="C613" s="8" t="s">
        <v>669</v>
      </c>
      <c r="D613" s="8" t="s">
        <v>7</v>
      </c>
      <c r="E613" s="8" t="s">
        <v>184</v>
      </c>
      <c r="F613" s="8">
        <v>596.06290000000001</v>
      </c>
      <c r="G613" s="3">
        <v>2</v>
      </c>
      <c r="H613" s="8" t="s">
        <v>1211</v>
      </c>
    </row>
    <row r="614" spans="1:10" ht="22.5" x14ac:dyDescent="0.25">
      <c r="A614" s="3">
        <v>1036</v>
      </c>
      <c r="B614" s="13" t="s">
        <v>30</v>
      </c>
      <c r="C614" s="8" t="s">
        <v>31</v>
      </c>
      <c r="D614" s="8" t="s">
        <v>13</v>
      </c>
      <c r="E614" s="8" t="s">
        <v>8</v>
      </c>
      <c r="F614" s="8">
        <v>596.64559999999994</v>
      </c>
      <c r="G614" s="3">
        <v>2</v>
      </c>
      <c r="H614" s="8" t="s">
        <v>1212</v>
      </c>
    </row>
    <row r="615" spans="1:10" ht="15" customHeight="1" x14ac:dyDescent="0.25">
      <c r="A615" s="3">
        <v>2420</v>
      </c>
      <c r="B615" s="13" t="s">
        <v>955</v>
      </c>
      <c r="C615" s="8" t="s">
        <v>956</v>
      </c>
      <c r="D615" s="8" t="s">
        <v>13</v>
      </c>
      <c r="E615" s="8" t="s">
        <v>821</v>
      </c>
      <c r="F615" s="8">
        <v>601.67139999999995</v>
      </c>
      <c r="G615" s="3">
        <v>2</v>
      </c>
      <c r="H615" s="8" t="s">
        <v>1211</v>
      </c>
    </row>
    <row r="616" spans="1:10" ht="15" customHeight="1" x14ac:dyDescent="0.25">
      <c r="A616" s="3">
        <v>1383</v>
      </c>
      <c r="B616" s="13" t="s">
        <v>331</v>
      </c>
      <c r="C616" s="8" t="s">
        <v>332</v>
      </c>
      <c r="D616" s="8" t="s">
        <v>13</v>
      </c>
      <c r="E616" s="8" t="s">
        <v>107</v>
      </c>
      <c r="F616" s="8">
        <v>603.84709999999995</v>
      </c>
      <c r="G616" s="3">
        <v>2</v>
      </c>
      <c r="H616" s="8" t="s">
        <v>1212</v>
      </c>
    </row>
    <row r="617" spans="1:10" ht="15" customHeight="1" x14ac:dyDescent="0.25">
      <c r="A617" s="3">
        <v>1311</v>
      </c>
      <c r="B617" s="13" t="s">
        <v>260</v>
      </c>
      <c r="C617" s="8" t="s">
        <v>261</v>
      </c>
      <c r="D617" s="8" t="s">
        <v>50</v>
      </c>
      <c r="E617" s="8" t="s">
        <v>96</v>
      </c>
      <c r="F617" s="8">
        <v>613.13279999999997</v>
      </c>
      <c r="G617" s="3">
        <v>4</v>
      </c>
      <c r="H617" s="8" t="s">
        <v>1211</v>
      </c>
    </row>
    <row r="618" spans="1:10" ht="22.5" customHeight="1" x14ac:dyDescent="0.25">
      <c r="A618" s="3">
        <v>1976</v>
      </c>
      <c r="B618" s="13" t="s">
        <v>729</v>
      </c>
      <c r="C618" s="8" t="s">
        <v>730</v>
      </c>
      <c r="D618" s="8" t="s">
        <v>50</v>
      </c>
      <c r="E618" s="8" t="s">
        <v>96</v>
      </c>
      <c r="F618" s="8">
        <v>614.82449999999994</v>
      </c>
      <c r="G618" s="3">
        <v>5</v>
      </c>
      <c r="H618" s="8" t="s">
        <v>1211</v>
      </c>
    </row>
    <row r="619" spans="1:10" ht="15" customHeight="1" x14ac:dyDescent="0.25">
      <c r="A619" s="3">
        <v>1739</v>
      </c>
      <c r="B619" s="13" t="s">
        <v>616</v>
      </c>
      <c r="C619" s="8" t="s">
        <v>617</v>
      </c>
      <c r="D619" s="8" t="s">
        <v>50</v>
      </c>
      <c r="E619" s="8" t="s">
        <v>65</v>
      </c>
      <c r="F619" s="8">
        <v>616.72760000000005</v>
      </c>
      <c r="G619" s="3">
        <v>5</v>
      </c>
      <c r="H619" s="8" t="s">
        <v>1211</v>
      </c>
    </row>
    <row r="620" spans="1:10" ht="15" customHeight="1" x14ac:dyDescent="0.25">
      <c r="A620" s="3">
        <v>1313</v>
      </c>
      <c r="B620" s="13" t="s">
        <v>264</v>
      </c>
      <c r="C620" s="8" t="s">
        <v>265</v>
      </c>
      <c r="D620" s="8" t="s">
        <v>50</v>
      </c>
      <c r="E620" s="8" t="s">
        <v>65</v>
      </c>
      <c r="F620" s="8">
        <v>621.14400000000001</v>
      </c>
      <c r="G620" s="3">
        <v>4</v>
      </c>
      <c r="H620" s="8" t="s">
        <v>1211</v>
      </c>
    </row>
    <row r="621" spans="1:10" ht="15" customHeight="1" x14ac:dyDescent="0.25">
      <c r="A621" s="3">
        <v>2921</v>
      </c>
      <c r="B621" s="13" t="s">
        <v>1047</v>
      </c>
      <c r="C621" s="8" t="s">
        <v>1044</v>
      </c>
      <c r="D621" s="8" t="s">
        <v>50</v>
      </c>
      <c r="E621" s="8" t="s">
        <v>65</v>
      </c>
      <c r="F621" s="8">
        <v>621.22329999999999</v>
      </c>
      <c r="G621" s="3">
        <v>5</v>
      </c>
      <c r="H621" s="8" t="s">
        <v>1211</v>
      </c>
    </row>
    <row r="622" spans="1:10" ht="22.5" customHeight="1" x14ac:dyDescent="0.25">
      <c r="A622" s="3">
        <v>1113</v>
      </c>
      <c r="B622" s="13" t="s">
        <v>56</v>
      </c>
      <c r="C622" s="8" t="s">
        <v>57</v>
      </c>
      <c r="D622" s="8" t="s">
        <v>7</v>
      </c>
      <c r="E622" s="8" t="s">
        <v>58</v>
      </c>
      <c r="F622" s="8">
        <v>635.77369999999996</v>
      </c>
      <c r="G622" s="3">
        <v>2</v>
      </c>
      <c r="H622" s="8" t="s">
        <v>1211</v>
      </c>
    </row>
    <row r="623" spans="1:10" x14ac:dyDescent="0.25">
      <c r="A623" s="3">
        <v>1306</v>
      </c>
      <c r="B623" s="13" t="s">
        <v>252</v>
      </c>
      <c r="C623" s="8" t="s">
        <v>253</v>
      </c>
      <c r="D623" s="8" t="s">
        <v>50</v>
      </c>
      <c r="E623" s="8" t="s">
        <v>96</v>
      </c>
      <c r="F623" s="8">
        <v>639.71500000000003</v>
      </c>
      <c r="G623" s="3">
        <v>5</v>
      </c>
      <c r="H623" s="8" t="s">
        <v>1211</v>
      </c>
    </row>
    <row r="624" spans="1:10" ht="15" customHeight="1" x14ac:dyDescent="0.25">
      <c r="A624" s="3">
        <v>1915</v>
      </c>
      <c r="B624" s="13" t="s">
        <v>678</v>
      </c>
      <c r="C624" s="8" t="s">
        <v>642</v>
      </c>
      <c r="D624" s="8" t="s">
        <v>50</v>
      </c>
      <c r="E624" s="8" t="s">
        <v>65</v>
      </c>
      <c r="F624" s="8">
        <v>640.86789999999996</v>
      </c>
      <c r="G624" s="3">
        <v>5</v>
      </c>
      <c r="H624" s="8" t="s">
        <v>1211</v>
      </c>
    </row>
    <row r="625" spans="1:8" ht="15" customHeight="1" x14ac:dyDescent="0.25">
      <c r="A625" s="3">
        <v>2122</v>
      </c>
      <c r="B625" s="13" t="s">
        <v>814</v>
      </c>
      <c r="C625" s="8" t="s">
        <v>60</v>
      </c>
      <c r="D625" s="8" t="s">
        <v>50</v>
      </c>
      <c r="E625" s="8" t="s">
        <v>53</v>
      </c>
      <c r="F625" s="8">
        <v>642.37139999999999</v>
      </c>
      <c r="G625" s="3">
        <v>3</v>
      </c>
      <c r="H625" s="8" t="s">
        <v>1211</v>
      </c>
    </row>
    <row r="626" spans="1:8" ht="15" customHeight="1" x14ac:dyDescent="0.25">
      <c r="A626" s="3">
        <v>2382</v>
      </c>
      <c r="B626" s="13" t="s">
        <v>936</v>
      </c>
      <c r="C626" s="8" t="s">
        <v>937</v>
      </c>
      <c r="D626" s="8" t="s">
        <v>50</v>
      </c>
      <c r="E626" s="8" t="s">
        <v>65</v>
      </c>
      <c r="F626" s="8">
        <v>647.68370000000004</v>
      </c>
      <c r="G626" s="3">
        <v>4</v>
      </c>
      <c r="H626" s="8" t="s">
        <v>1211</v>
      </c>
    </row>
    <row r="627" spans="1:8" x14ac:dyDescent="0.25">
      <c r="A627" s="3">
        <v>1845</v>
      </c>
      <c r="B627" s="13" t="s">
        <v>638</v>
      </c>
      <c r="C627" s="8" t="s">
        <v>372</v>
      </c>
      <c r="D627" s="8" t="s">
        <v>50</v>
      </c>
      <c r="E627" s="8" t="s">
        <v>65</v>
      </c>
      <c r="F627" s="8">
        <v>651.70579999999995</v>
      </c>
      <c r="G627" s="3">
        <v>3</v>
      </c>
      <c r="H627" s="8" t="s">
        <v>1211</v>
      </c>
    </row>
    <row r="628" spans="1:8" ht="15" customHeight="1" x14ac:dyDescent="0.25">
      <c r="A628" s="3">
        <v>1319</v>
      </c>
      <c r="B628" s="13" t="s">
        <v>269</v>
      </c>
      <c r="C628" s="8" t="s">
        <v>270</v>
      </c>
      <c r="D628" s="8" t="s">
        <v>13</v>
      </c>
      <c r="E628" s="8" t="s">
        <v>107</v>
      </c>
      <c r="F628" s="8">
        <v>660.07650000000001</v>
      </c>
      <c r="G628" s="3">
        <v>2</v>
      </c>
      <c r="H628" s="8" t="s">
        <v>1211</v>
      </c>
    </row>
    <row r="629" spans="1:8" ht="15" customHeight="1" x14ac:dyDescent="0.25">
      <c r="A629" s="3">
        <v>1974</v>
      </c>
      <c r="B629" s="13" t="s">
        <v>727</v>
      </c>
      <c r="C629" s="8" t="s">
        <v>728</v>
      </c>
      <c r="D629" s="8" t="s">
        <v>50</v>
      </c>
      <c r="E629" s="8" t="s">
        <v>53</v>
      </c>
      <c r="F629" s="8">
        <v>676.31380000000001</v>
      </c>
      <c r="G629" s="3">
        <v>4</v>
      </c>
      <c r="H629" s="8" t="s">
        <v>1211</v>
      </c>
    </row>
    <row r="630" spans="1:8" ht="15" customHeight="1" x14ac:dyDescent="0.25">
      <c r="A630" s="3">
        <v>1115</v>
      </c>
      <c r="B630" s="13" t="s">
        <v>61</v>
      </c>
      <c r="C630" s="8" t="s">
        <v>62</v>
      </c>
      <c r="D630" s="8" t="s">
        <v>50</v>
      </c>
      <c r="E630" s="8" t="s">
        <v>53</v>
      </c>
      <c r="F630" s="8">
        <v>677.37390000000005</v>
      </c>
      <c r="G630" s="3">
        <v>3</v>
      </c>
      <c r="H630" s="8" t="s">
        <v>1211</v>
      </c>
    </row>
    <row r="631" spans="1:8" ht="15" customHeight="1" x14ac:dyDescent="0.25">
      <c r="A631" s="3">
        <v>1911</v>
      </c>
      <c r="B631" s="13" t="s">
        <v>675</v>
      </c>
      <c r="C631" s="8" t="s">
        <v>367</v>
      </c>
      <c r="D631" s="8" t="s">
        <v>13</v>
      </c>
      <c r="E631" s="8" t="s">
        <v>374</v>
      </c>
      <c r="F631" s="8">
        <v>679.75530000000003</v>
      </c>
      <c r="G631" s="3">
        <v>2</v>
      </c>
      <c r="H631" s="8" t="s">
        <v>1212</v>
      </c>
    </row>
    <row r="632" spans="1:8" x14ac:dyDescent="0.25">
      <c r="A632" s="3">
        <v>1334</v>
      </c>
      <c r="B632" s="13" t="s">
        <v>279</v>
      </c>
      <c r="C632" s="8" t="s">
        <v>280</v>
      </c>
      <c r="D632" s="8" t="s">
        <v>50</v>
      </c>
      <c r="E632" s="8" t="s">
        <v>53</v>
      </c>
      <c r="F632" s="8">
        <v>680.40179999999998</v>
      </c>
      <c r="G632" s="3">
        <v>3</v>
      </c>
      <c r="H632" s="8" t="s">
        <v>1211</v>
      </c>
    </row>
    <row r="633" spans="1:8" ht="15" customHeight="1" x14ac:dyDescent="0.25">
      <c r="A633" s="3">
        <v>1344</v>
      </c>
      <c r="B633" s="13" t="s">
        <v>296</v>
      </c>
      <c r="C633" s="8" t="s">
        <v>297</v>
      </c>
      <c r="D633" s="8" t="s">
        <v>50</v>
      </c>
      <c r="E633" s="8" t="s">
        <v>65</v>
      </c>
      <c r="F633" s="8">
        <v>693.77470000000005</v>
      </c>
      <c r="G633" s="3">
        <v>2</v>
      </c>
      <c r="H633" s="8" t="s">
        <v>1211</v>
      </c>
    </row>
    <row r="634" spans="1:8" ht="15" customHeight="1" x14ac:dyDescent="0.25">
      <c r="A634" s="3">
        <v>2933</v>
      </c>
      <c r="B634" s="13" t="s">
        <v>1058</v>
      </c>
      <c r="C634" s="8" t="s">
        <v>1059</v>
      </c>
      <c r="D634" s="8" t="s">
        <v>7</v>
      </c>
      <c r="E634" s="8" t="s">
        <v>58</v>
      </c>
      <c r="F634" s="8">
        <v>722.70309999999995</v>
      </c>
      <c r="G634" s="3">
        <v>2</v>
      </c>
      <c r="H634" s="8" t="s">
        <v>1211</v>
      </c>
    </row>
    <row r="635" spans="1:8" ht="15" customHeight="1" x14ac:dyDescent="0.25">
      <c r="A635" s="3">
        <v>1723</v>
      </c>
      <c r="B635" s="13" t="s">
        <v>606</v>
      </c>
      <c r="C635" s="8" t="s">
        <v>607</v>
      </c>
      <c r="D635" s="8" t="s">
        <v>50</v>
      </c>
      <c r="E635" s="8" t="s">
        <v>65</v>
      </c>
      <c r="F635" s="8">
        <v>723.5883</v>
      </c>
      <c r="G635" s="3">
        <v>5</v>
      </c>
      <c r="H635" s="8" t="s">
        <v>1211</v>
      </c>
    </row>
    <row r="636" spans="1:8" ht="15" customHeight="1" x14ac:dyDescent="0.25">
      <c r="A636" s="10">
        <v>2063</v>
      </c>
      <c r="B636" s="14" t="s">
        <v>773</v>
      </c>
      <c r="C636" s="11" t="s">
        <v>102</v>
      </c>
      <c r="D636" s="11" t="s">
        <v>13</v>
      </c>
      <c r="E636" s="11" t="s">
        <v>184</v>
      </c>
      <c r="F636" s="11">
        <v>761.89030000000002</v>
      </c>
      <c r="G636" s="10">
        <v>2</v>
      </c>
      <c r="H636" s="12"/>
    </row>
    <row r="637" spans="1:8" ht="22.5" customHeight="1" x14ac:dyDescent="0.25">
      <c r="A637" s="3">
        <v>1352</v>
      </c>
      <c r="B637" s="13" t="s">
        <v>302</v>
      </c>
      <c r="C637" s="8" t="s">
        <v>303</v>
      </c>
      <c r="D637" s="8" t="s">
        <v>50</v>
      </c>
      <c r="E637" s="8" t="s">
        <v>53</v>
      </c>
      <c r="F637" s="8">
        <v>814.28049999999996</v>
      </c>
      <c r="G637" s="3">
        <v>3</v>
      </c>
      <c r="H637" s="8" t="s">
        <v>1211</v>
      </c>
    </row>
    <row r="638" spans="1:8" ht="15" customHeight="1" x14ac:dyDescent="0.25">
      <c r="A638" s="3">
        <v>1840</v>
      </c>
      <c r="B638" s="13" t="s">
        <v>635</v>
      </c>
      <c r="C638" s="8" t="s">
        <v>332</v>
      </c>
      <c r="D638" s="8" t="s">
        <v>50</v>
      </c>
      <c r="E638" s="8" t="s">
        <v>96</v>
      </c>
      <c r="F638" s="8">
        <v>833.90710000000001</v>
      </c>
      <c r="G638" s="3">
        <v>4</v>
      </c>
      <c r="H638" s="8" t="s">
        <v>1212</v>
      </c>
    </row>
    <row r="639" spans="1:8" ht="15" customHeight="1" x14ac:dyDescent="0.25">
      <c r="A639" s="3">
        <v>1977</v>
      </c>
      <c r="B639" s="13" t="s">
        <v>731</v>
      </c>
      <c r="C639" s="8" t="s">
        <v>732</v>
      </c>
      <c r="D639" s="8" t="s">
        <v>50</v>
      </c>
      <c r="E639" s="8" t="s">
        <v>53</v>
      </c>
      <c r="F639" s="8">
        <v>845.31799999999998</v>
      </c>
      <c r="G639" s="3">
        <v>4</v>
      </c>
      <c r="H639" s="8" t="s">
        <v>1211</v>
      </c>
    </row>
    <row r="640" spans="1:8" ht="22.5" customHeight="1" x14ac:dyDescent="0.25">
      <c r="A640" s="3">
        <v>1312</v>
      </c>
      <c r="B640" s="13" t="s">
        <v>262</v>
      </c>
      <c r="C640" s="8" t="s">
        <v>263</v>
      </c>
      <c r="D640" s="8" t="s">
        <v>50</v>
      </c>
      <c r="E640" s="8" t="s">
        <v>53</v>
      </c>
      <c r="F640" s="8">
        <v>849.66420000000005</v>
      </c>
      <c r="G640" s="3">
        <v>4</v>
      </c>
      <c r="H640" s="8" t="s">
        <v>1211</v>
      </c>
    </row>
    <row r="641" spans="1:10" ht="15" customHeight="1" x14ac:dyDescent="0.25">
      <c r="A641" s="3">
        <v>2153</v>
      </c>
      <c r="B641" s="13" t="s">
        <v>834</v>
      </c>
      <c r="C641" s="8" t="s">
        <v>835</v>
      </c>
      <c r="D641" s="8" t="s">
        <v>50</v>
      </c>
      <c r="E641" s="8" t="s">
        <v>36</v>
      </c>
      <c r="F641" s="8">
        <v>878.59749999999997</v>
      </c>
      <c r="G641" s="3">
        <v>4</v>
      </c>
      <c r="H641" s="8" t="s">
        <v>1211</v>
      </c>
    </row>
    <row r="642" spans="1:10" ht="15" customHeight="1" x14ac:dyDescent="0.25">
      <c r="A642" s="3">
        <v>2217</v>
      </c>
      <c r="B642" s="13" t="s">
        <v>883</v>
      </c>
      <c r="C642" s="8" t="s">
        <v>884</v>
      </c>
      <c r="D642" s="8" t="s">
        <v>50</v>
      </c>
      <c r="E642" s="8" t="s">
        <v>65</v>
      </c>
      <c r="F642" s="8">
        <v>889.76779999999997</v>
      </c>
      <c r="G642" s="3">
        <v>3</v>
      </c>
      <c r="H642" s="8" t="s">
        <v>1211</v>
      </c>
    </row>
    <row r="643" spans="1:10" ht="15" customHeight="1" x14ac:dyDescent="0.25">
      <c r="A643" s="3">
        <v>1644</v>
      </c>
      <c r="B643" s="13" t="s">
        <v>549</v>
      </c>
      <c r="C643" s="8" t="s">
        <v>44</v>
      </c>
      <c r="D643" s="8" t="s">
        <v>7</v>
      </c>
      <c r="E643" s="8" t="s">
        <v>58</v>
      </c>
      <c r="F643" s="8">
        <v>899.48500000000001</v>
      </c>
      <c r="G643" s="3">
        <v>2</v>
      </c>
      <c r="H643" s="8" t="s">
        <v>1212</v>
      </c>
    </row>
    <row r="644" spans="1:10" ht="15" customHeight="1" x14ac:dyDescent="0.25">
      <c r="A644" s="3">
        <v>1703</v>
      </c>
      <c r="B644" s="13" t="s">
        <v>583</v>
      </c>
      <c r="C644" s="8" t="s">
        <v>584</v>
      </c>
      <c r="D644" s="8" t="s">
        <v>7</v>
      </c>
      <c r="E644" s="8" t="s">
        <v>8</v>
      </c>
      <c r="F644" s="8">
        <v>911.14020000000005</v>
      </c>
      <c r="G644" s="3">
        <v>2</v>
      </c>
      <c r="H644" s="8" t="s">
        <v>1211</v>
      </c>
    </row>
    <row r="645" spans="1:10" ht="15" customHeight="1" x14ac:dyDescent="0.25">
      <c r="A645" s="3">
        <v>1379</v>
      </c>
      <c r="B645" s="13" t="s">
        <v>323</v>
      </c>
      <c r="C645" s="8" t="s">
        <v>324</v>
      </c>
      <c r="D645" s="8" t="s">
        <v>50</v>
      </c>
      <c r="E645" s="8" t="s">
        <v>53</v>
      </c>
      <c r="F645" s="8">
        <v>936.07680000000005</v>
      </c>
      <c r="G645" s="3">
        <v>4</v>
      </c>
      <c r="H645" s="8" t="s">
        <v>1211</v>
      </c>
    </row>
    <row r="646" spans="1:10" ht="15" customHeight="1" x14ac:dyDescent="0.25">
      <c r="A646" s="3">
        <v>1327</v>
      </c>
      <c r="B646" s="13" t="s">
        <v>273</v>
      </c>
      <c r="C646" s="8" t="s">
        <v>274</v>
      </c>
      <c r="D646" s="8" t="s">
        <v>50</v>
      </c>
      <c r="E646" s="8" t="s">
        <v>65</v>
      </c>
      <c r="F646" s="8">
        <v>993.60569999999996</v>
      </c>
      <c r="G646" s="3">
        <v>6</v>
      </c>
      <c r="H646" s="8" t="s">
        <v>1211</v>
      </c>
      <c r="J646" s="16">
        <f>15000/F646</f>
        <v>15.096531752988133</v>
      </c>
    </row>
    <row r="647" spans="1:10" ht="15" customHeight="1" x14ac:dyDescent="0.25">
      <c r="A647" s="3">
        <v>1280</v>
      </c>
      <c r="B647" s="13" t="s">
        <v>213</v>
      </c>
      <c r="C647" s="8" t="s">
        <v>204</v>
      </c>
      <c r="D647" s="8" t="s">
        <v>50</v>
      </c>
      <c r="E647" s="8" t="s">
        <v>65</v>
      </c>
      <c r="F647" s="8">
        <v>1027.0341000000001</v>
      </c>
      <c r="G647" s="3">
        <v>5</v>
      </c>
      <c r="H647" s="8" t="s">
        <v>1211</v>
      </c>
    </row>
    <row r="648" spans="1:10" ht="15" customHeight="1" x14ac:dyDescent="0.25">
      <c r="A648" s="3">
        <v>1111</v>
      </c>
      <c r="B648" s="13" t="s">
        <v>51</v>
      </c>
      <c r="C648" s="8" t="s">
        <v>52</v>
      </c>
      <c r="D648" s="8" t="s">
        <v>50</v>
      </c>
      <c r="E648" s="8" t="s">
        <v>53</v>
      </c>
      <c r="F648" s="8">
        <v>1048.7231999999999</v>
      </c>
      <c r="G648" s="3">
        <v>3</v>
      </c>
      <c r="H648" s="8" t="s">
        <v>1211</v>
      </c>
    </row>
    <row r="649" spans="1:10" x14ac:dyDescent="0.25">
      <c r="A649" s="3">
        <v>1861</v>
      </c>
      <c r="B649" s="13" t="s">
        <v>650</v>
      </c>
      <c r="C649" s="8" t="s">
        <v>651</v>
      </c>
      <c r="D649" s="8" t="s">
        <v>7</v>
      </c>
      <c r="E649" s="8" t="s">
        <v>8</v>
      </c>
      <c r="F649" s="8">
        <v>1054.0261</v>
      </c>
      <c r="G649" s="3">
        <v>2</v>
      </c>
      <c r="H649" s="8" t="s">
        <v>1211</v>
      </c>
    </row>
    <row r="650" spans="1:10" ht="22.5" customHeight="1" x14ac:dyDescent="0.25">
      <c r="A650" s="3">
        <v>2200</v>
      </c>
      <c r="B650" s="13" t="s">
        <v>864</v>
      </c>
      <c r="C650" s="8" t="s">
        <v>865</v>
      </c>
      <c r="D650" s="8" t="s">
        <v>50</v>
      </c>
      <c r="E650" s="8" t="s">
        <v>53</v>
      </c>
      <c r="F650" s="8">
        <v>1093.0216</v>
      </c>
      <c r="G650" s="3">
        <v>3</v>
      </c>
      <c r="H650" s="8" t="s">
        <v>1211</v>
      </c>
    </row>
    <row r="651" spans="1:10" ht="15" customHeight="1" x14ac:dyDescent="0.25">
      <c r="A651" s="3">
        <v>3223</v>
      </c>
      <c r="B651" s="13" t="s">
        <v>1155</v>
      </c>
      <c r="C651" s="8" t="s">
        <v>1156</v>
      </c>
      <c r="D651" s="8" t="s">
        <v>50</v>
      </c>
      <c r="E651" s="8" t="s">
        <v>53</v>
      </c>
      <c r="F651" s="8">
        <v>1150.3312000000001</v>
      </c>
      <c r="G651" s="3">
        <v>4</v>
      </c>
      <c r="H651" s="8" t="s">
        <v>1211</v>
      </c>
    </row>
    <row r="652" spans="1:10" ht="15" customHeight="1" x14ac:dyDescent="0.25">
      <c r="A652" s="3">
        <v>2966</v>
      </c>
      <c r="B652" s="13" t="s">
        <v>1067</v>
      </c>
      <c r="C652" s="8" t="s">
        <v>1068</v>
      </c>
      <c r="D652" s="8" t="s">
        <v>50</v>
      </c>
      <c r="E652" s="8" t="s">
        <v>53</v>
      </c>
      <c r="F652" s="8">
        <v>1196.739</v>
      </c>
      <c r="G652" s="3">
        <v>3</v>
      </c>
      <c r="H652" s="8" t="s">
        <v>1211</v>
      </c>
    </row>
    <row r="653" spans="1:10" ht="15" customHeight="1" x14ac:dyDescent="0.25">
      <c r="A653" s="3">
        <v>2412</v>
      </c>
      <c r="B653" s="13" t="s">
        <v>948</v>
      </c>
      <c r="C653" s="8" t="s">
        <v>949</v>
      </c>
      <c r="D653" s="8" t="s">
        <v>50</v>
      </c>
      <c r="E653" s="8" t="s">
        <v>65</v>
      </c>
      <c r="F653" s="8">
        <v>1249.4659999999999</v>
      </c>
      <c r="G653" s="3">
        <v>4</v>
      </c>
      <c r="H653" s="8" t="s">
        <v>1211</v>
      </c>
    </row>
    <row r="654" spans="1:10" ht="15" customHeight="1" x14ac:dyDescent="0.25">
      <c r="A654" s="3">
        <v>1351</v>
      </c>
      <c r="B654" s="13" t="s">
        <v>300</v>
      </c>
      <c r="C654" s="8" t="s">
        <v>301</v>
      </c>
      <c r="D654" s="8" t="s">
        <v>50</v>
      </c>
      <c r="E654" s="8" t="s">
        <v>53</v>
      </c>
      <c r="F654" s="8">
        <v>1251.8765000000001</v>
      </c>
      <c r="G654" s="3">
        <v>4</v>
      </c>
      <c r="H654" s="8" t="s">
        <v>1211</v>
      </c>
    </row>
    <row r="655" spans="1:10" ht="22.5" customHeight="1" x14ac:dyDescent="0.25">
      <c r="A655" s="10">
        <v>2067</v>
      </c>
      <c r="B655" s="14" t="s">
        <v>774</v>
      </c>
      <c r="C655" s="11" t="s">
        <v>102</v>
      </c>
      <c r="D655" s="11" t="s">
        <v>50</v>
      </c>
      <c r="E655" s="11" t="s">
        <v>36</v>
      </c>
      <c r="F655" s="11">
        <v>1296.8561</v>
      </c>
      <c r="G655" s="10"/>
      <c r="H655" s="12"/>
    </row>
    <row r="656" spans="1:10" ht="15" customHeight="1" x14ac:dyDescent="0.25">
      <c r="A656" s="3">
        <v>1971</v>
      </c>
      <c r="B656" s="13" t="s">
        <v>723</v>
      </c>
      <c r="C656" s="8" t="s">
        <v>724</v>
      </c>
      <c r="D656" s="8" t="s">
        <v>7</v>
      </c>
      <c r="E656" s="8" t="s">
        <v>21</v>
      </c>
      <c r="F656" s="8">
        <v>1303.7937999999999</v>
      </c>
      <c r="G656" s="3">
        <v>2</v>
      </c>
      <c r="H656" s="8" t="s">
        <v>1211</v>
      </c>
    </row>
    <row r="657" spans="1:10" ht="15" customHeight="1" x14ac:dyDescent="0.25">
      <c r="A657" s="3">
        <v>1270</v>
      </c>
      <c r="B657" s="13" t="s">
        <v>199</v>
      </c>
      <c r="C657" s="8" t="s">
        <v>200</v>
      </c>
      <c r="D657" s="8" t="s">
        <v>50</v>
      </c>
      <c r="E657" s="8" t="s">
        <v>65</v>
      </c>
      <c r="F657" s="8">
        <v>1317.8054</v>
      </c>
      <c r="G657" s="3">
        <v>4</v>
      </c>
      <c r="H657" s="8" t="s">
        <v>1211</v>
      </c>
    </row>
    <row r="658" spans="1:10" ht="15" customHeight="1" x14ac:dyDescent="0.25">
      <c r="A658" s="3">
        <v>1286</v>
      </c>
      <c r="B658" s="13" t="s">
        <v>223</v>
      </c>
      <c r="C658" s="8" t="s">
        <v>212</v>
      </c>
      <c r="D658" s="8" t="s">
        <v>50</v>
      </c>
      <c r="E658" s="8" t="s">
        <v>36</v>
      </c>
      <c r="F658" s="8">
        <v>1333.5341000000001</v>
      </c>
      <c r="G658" s="3">
        <v>5</v>
      </c>
      <c r="H658" s="8" t="s">
        <v>1211</v>
      </c>
    </row>
    <row r="659" spans="1:10" ht="15" customHeight="1" x14ac:dyDescent="0.25">
      <c r="A659" s="3">
        <v>1991</v>
      </c>
      <c r="B659" s="13" t="s">
        <v>737</v>
      </c>
      <c r="C659" s="8" t="s">
        <v>738</v>
      </c>
      <c r="D659" s="8" t="s">
        <v>50</v>
      </c>
      <c r="E659" s="8" t="s">
        <v>96</v>
      </c>
      <c r="F659" s="8">
        <v>1343.1096</v>
      </c>
      <c r="G659" s="3">
        <v>3</v>
      </c>
      <c r="H659" s="8" t="s">
        <v>1211</v>
      </c>
    </row>
    <row r="660" spans="1:10" ht="15" customHeight="1" x14ac:dyDescent="0.25">
      <c r="A660" s="3">
        <v>1272</v>
      </c>
      <c r="B660" s="13" t="s">
        <v>201</v>
      </c>
      <c r="C660" s="8" t="s">
        <v>202</v>
      </c>
      <c r="D660" s="8" t="s">
        <v>50</v>
      </c>
      <c r="E660" s="8" t="s">
        <v>65</v>
      </c>
      <c r="F660" s="8">
        <v>1364.971</v>
      </c>
      <c r="G660" s="3">
        <v>5</v>
      </c>
      <c r="H660" s="8" t="s">
        <v>1211</v>
      </c>
    </row>
    <row r="661" spans="1:10" ht="15" customHeight="1" x14ac:dyDescent="0.25">
      <c r="A661" s="3">
        <v>1906</v>
      </c>
      <c r="B661" s="13" t="s">
        <v>672</v>
      </c>
      <c r="C661" s="8" t="s">
        <v>673</v>
      </c>
      <c r="D661" s="8" t="s">
        <v>50</v>
      </c>
      <c r="E661" s="8" t="s">
        <v>96</v>
      </c>
      <c r="F661" s="8">
        <v>1415.4982</v>
      </c>
      <c r="G661" s="3">
        <v>6</v>
      </c>
      <c r="H661" s="8" t="s">
        <v>1211</v>
      </c>
      <c r="J661" s="16">
        <f>15000/F661</f>
        <v>10.596975679658229</v>
      </c>
    </row>
    <row r="662" spans="1:10" ht="15" customHeight="1" x14ac:dyDescent="0.25">
      <c r="A662" s="3">
        <v>2589</v>
      </c>
      <c r="B662" s="13" t="s">
        <v>1015</v>
      </c>
      <c r="C662" s="8" t="s">
        <v>1016</v>
      </c>
      <c r="D662" s="8" t="s">
        <v>50</v>
      </c>
      <c r="E662" s="8" t="s">
        <v>53</v>
      </c>
      <c r="F662" s="8">
        <v>1496.1467</v>
      </c>
      <c r="G662" s="3">
        <v>5</v>
      </c>
      <c r="H662" s="8" t="s">
        <v>1211</v>
      </c>
    </row>
    <row r="663" spans="1:10" ht="15" customHeight="1" x14ac:dyDescent="0.25">
      <c r="A663" s="3">
        <v>2590</v>
      </c>
      <c r="B663" s="13" t="s">
        <v>1017</v>
      </c>
      <c r="C663" s="8" t="s">
        <v>1018</v>
      </c>
      <c r="D663" s="8" t="s">
        <v>50</v>
      </c>
      <c r="E663" s="8" t="s">
        <v>53</v>
      </c>
      <c r="F663" s="8">
        <v>1537.1321</v>
      </c>
      <c r="G663" s="3">
        <v>5</v>
      </c>
      <c r="H663" s="8" t="s">
        <v>1211</v>
      </c>
    </row>
    <row r="664" spans="1:10" ht="15" customHeight="1" x14ac:dyDescent="0.25">
      <c r="A664" s="3">
        <v>1728</v>
      </c>
      <c r="B664" s="13" t="s">
        <v>609</v>
      </c>
      <c r="C664" s="8" t="s">
        <v>610</v>
      </c>
      <c r="D664" s="8" t="s">
        <v>13</v>
      </c>
      <c r="E664" s="8" t="s">
        <v>184</v>
      </c>
      <c r="F664" s="8">
        <v>1538.0234</v>
      </c>
      <c r="G664" s="3">
        <v>2</v>
      </c>
      <c r="H664" s="8" t="s">
        <v>1212</v>
      </c>
    </row>
    <row r="665" spans="1:10" ht="15" customHeight="1" x14ac:dyDescent="0.25">
      <c r="A665" s="10">
        <v>2503</v>
      </c>
      <c r="B665" s="14" t="s">
        <v>205</v>
      </c>
      <c r="C665" s="11" t="s">
        <v>977</v>
      </c>
      <c r="D665" s="11" t="s">
        <v>7</v>
      </c>
      <c r="E665" s="11" t="s">
        <v>21</v>
      </c>
      <c r="F665" s="11">
        <v>1577.1201000000001</v>
      </c>
      <c r="G665" s="10">
        <v>2</v>
      </c>
      <c r="H665" s="11" t="s">
        <v>1214</v>
      </c>
    </row>
    <row r="666" spans="1:10" ht="15" customHeight="1" x14ac:dyDescent="0.25">
      <c r="A666" s="3">
        <v>1138</v>
      </c>
      <c r="B666" s="13" t="s">
        <v>78</v>
      </c>
      <c r="C666" s="8" t="s">
        <v>79</v>
      </c>
      <c r="D666" s="8" t="s">
        <v>50</v>
      </c>
      <c r="E666" s="8" t="s">
        <v>53</v>
      </c>
      <c r="F666" s="8">
        <v>1584.5498</v>
      </c>
      <c r="G666" s="3">
        <v>4</v>
      </c>
      <c r="H666" s="8" t="s">
        <v>1211</v>
      </c>
    </row>
    <row r="667" spans="1:10" ht="15" customHeight="1" x14ac:dyDescent="0.25">
      <c r="A667" s="3">
        <v>1324</v>
      </c>
      <c r="B667" s="13" t="s">
        <v>271</v>
      </c>
      <c r="C667" s="8" t="s">
        <v>272</v>
      </c>
      <c r="D667" s="8" t="s">
        <v>7</v>
      </c>
      <c r="E667" s="8" t="s">
        <v>8</v>
      </c>
      <c r="F667" s="8">
        <v>1590.6468</v>
      </c>
      <c r="G667" s="3">
        <v>2</v>
      </c>
      <c r="H667" s="8" t="s">
        <v>1211</v>
      </c>
    </row>
    <row r="668" spans="1:10" ht="15" customHeight="1" x14ac:dyDescent="0.25">
      <c r="A668" s="3">
        <v>1117</v>
      </c>
      <c r="B668" s="13" t="s">
        <v>63</v>
      </c>
      <c r="C668" s="8" t="s">
        <v>64</v>
      </c>
      <c r="D668" s="8" t="s">
        <v>50</v>
      </c>
      <c r="E668" s="8" t="s">
        <v>65</v>
      </c>
      <c r="F668" s="8">
        <v>1626.1387</v>
      </c>
      <c r="G668" s="3">
        <v>4</v>
      </c>
      <c r="H668" s="8" t="s">
        <v>1211</v>
      </c>
    </row>
    <row r="669" spans="1:10" x14ac:dyDescent="0.25">
      <c r="A669" s="3">
        <v>3090</v>
      </c>
      <c r="B669" s="13" t="s">
        <v>1101</v>
      </c>
      <c r="C669" s="8" t="s">
        <v>1102</v>
      </c>
      <c r="D669" s="8" t="s">
        <v>50</v>
      </c>
      <c r="E669" s="8" t="s">
        <v>36</v>
      </c>
      <c r="F669" s="8">
        <v>1847.4639999999999</v>
      </c>
      <c r="G669" s="3">
        <v>3</v>
      </c>
      <c r="H669" s="8" t="s">
        <v>1212</v>
      </c>
    </row>
    <row r="670" spans="1:10" ht="22.5" customHeight="1" x14ac:dyDescent="0.25">
      <c r="A670" s="3">
        <v>3088</v>
      </c>
      <c r="B670" s="13" t="s">
        <v>1100</v>
      </c>
      <c r="C670" s="8" t="s">
        <v>299</v>
      </c>
      <c r="D670" s="8" t="s">
        <v>50</v>
      </c>
      <c r="E670" s="8" t="s">
        <v>53</v>
      </c>
      <c r="F670" s="8">
        <v>1886.1681000000001</v>
      </c>
      <c r="G670" s="3">
        <v>4</v>
      </c>
      <c r="H670" s="8" t="s">
        <v>1211</v>
      </c>
    </row>
    <row r="671" spans="1:10" ht="15" customHeight="1" x14ac:dyDescent="0.25">
      <c r="A671" s="3">
        <v>1342</v>
      </c>
      <c r="B671" s="13" t="s">
        <v>294</v>
      </c>
      <c r="C671" s="8" t="s">
        <v>295</v>
      </c>
      <c r="D671" s="8" t="s">
        <v>50</v>
      </c>
      <c r="E671" s="8" t="s">
        <v>65</v>
      </c>
      <c r="F671" s="8">
        <v>1955.4485999999999</v>
      </c>
      <c r="G671" s="3">
        <v>5</v>
      </c>
      <c r="H671" s="8" t="s">
        <v>1211</v>
      </c>
    </row>
    <row r="672" spans="1:10" ht="15" customHeight="1" x14ac:dyDescent="0.25">
      <c r="A672" s="3">
        <v>3149</v>
      </c>
      <c r="B672" s="13" t="s">
        <v>1116</v>
      </c>
      <c r="C672" s="8" t="s">
        <v>1117</v>
      </c>
      <c r="D672" s="8" t="s">
        <v>50</v>
      </c>
      <c r="E672" s="8" t="s">
        <v>36</v>
      </c>
      <c r="F672" s="8">
        <v>1972.0041000000001</v>
      </c>
      <c r="G672" s="3">
        <v>3</v>
      </c>
      <c r="H672" s="8" t="s">
        <v>1211</v>
      </c>
    </row>
    <row r="673" spans="1:10" ht="15" customHeight="1" x14ac:dyDescent="0.25">
      <c r="A673" s="3">
        <v>1494</v>
      </c>
      <c r="B673" s="13" t="s">
        <v>404</v>
      </c>
      <c r="C673" s="8" t="s">
        <v>332</v>
      </c>
      <c r="D673" s="8" t="s">
        <v>13</v>
      </c>
      <c r="E673" s="8" t="s">
        <v>21</v>
      </c>
      <c r="F673" s="8">
        <v>2015.7751000000001</v>
      </c>
      <c r="G673" s="3">
        <v>2</v>
      </c>
      <c r="H673" s="8" t="s">
        <v>1212</v>
      </c>
    </row>
    <row r="674" spans="1:10" ht="15" customHeight="1" x14ac:dyDescent="0.25">
      <c r="A674" s="3">
        <v>1946</v>
      </c>
      <c r="B674" s="13" t="s">
        <v>697</v>
      </c>
      <c r="C674" s="8" t="s">
        <v>698</v>
      </c>
      <c r="D674" s="8" t="s">
        <v>50</v>
      </c>
      <c r="E674" s="8" t="s">
        <v>96</v>
      </c>
      <c r="F674" s="8">
        <v>2059.5102999999999</v>
      </c>
      <c r="G674" s="3">
        <v>6</v>
      </c>
      <c r="H674" s="8" t="s">
        <v>1211</v>
      </c>
      <c r="J674" s="16">
        <f t="shared" ref="J674:J676" si="0">15000/F674</f>
        <v>7.2832847691997467</v>
      </c>
    </row>
    <row r="675" spans="1:10" ht="15" customHeight="1" x14ac:dyDescent="0.25">
      <c r="A675" s="3">
        <v>1353</v>
      </c>
      <c r="B675" s="13" t="s">
        <v>304</v>
      </c>
      <c r="C675" s="8" t="s">
        <v>305</v>
      </c>
      <c r="D675" s="8" t="s">
        <v>50</v>
      </c>
      <c r="E675" s="8" t="s">
        <v>65</v>
      </c>
      <c r="F675" s="8">
        <v>2119.5971</v>
      </c>
      <c r="G675" s="3">
        <v>6</v>
      </c>
      <c r="H675" s="8" t="s">
        <v>1211</v>
      </c>
      <c r="J675" s="16">
        <f t="shared" si="0"/>
        <v>7.076816627084459</v>
      </c>
    </row>
    <row r="676" spans="1:10" ht="15" customHeight="1" x14ac:dyDescent="0.25">
      <c r="A676" s="3">
        <v>1152</v>
      </c>
      <c r="B676" s="13" t="s">
        <v>99</v>
      </c>
      <c r="C676" s="8" t="s">
        <v>100</v>
      </c>
      <c r="D676" s="8" t="s">
        <v>50</v>
      </c>
      <c r="E676" s="8" t="s">
        <v>65</v>
      </c>
      <c r="F676" s="8">
        <v>2242.1583999999998</v>
      </c>
      <c r="G676" s="3">
        <v>6</v>
      </c>
      <c r="H676" s="8" t="s">
        <v>1211</v>
      </c>
      <c r="J676" s="16">
        <f t="shared" si="0"/>
        <v>6.6899822956308537</v>
      </c>
    </row>
    <row r="677" spans="1:10" ht="15" customHeight="1" x14ac:dyDescent="0.25">
      <c r="A677" s="3">
        <v>1375</v>
      </c>
      <c r="B677" s="13" t="s">
        <v>320</v>
      </c>
      <c r="C677" s="8" t="s">
        <v>121</v>
      </c>
      <c r="D677" s="8" t="s">
        <v>50</v>
      </c>
      <c r="E677" s="8" t="s">
        <v>65</v>
      </c>
      <c r="F677" s="8">
        <v>2366.2287999999999</v>
      </c>
      <c r="G677" s="3">
        <v>2</v>
      </c>
      <c r="H677" s="8" t="s">
        <v>1211</v>
      </c>
    </row>
    <row r="678" spans="1:10" x14ac:dyDescent="0.25">
      <c r="A678" s="10">
        <v>2061</v>
      </c>
      <c r="B678" s="14" t="s">
        <v>772</v>
      </c>
      <c r="C678" s="11" t="s">
        <v>102</v>
      </c>
      <c r="D678" s="11" t="s">
        <v>13</v>
      </c>
      <c r="E678" s="11" t="s">
        <v>184</v>
      </c>
      <c r="F678" s="11">
        <v>2557.4447</v>
      </c>
      <c r="G678" s="10">
        <v>2</v>
      </c>
      <c r="H678" s="12"/>
    </row>
    <row r="679" spans="1:10" ht="15" customHeight="1" x14ac:dyDescent="0.25">
      <c r="A679" s="3">
        <v>1354</v>
      </c>
      <c r="B679" s="13" t="s">
        <v>306</v>
      </c>
      <c r="C679" s="8" t="s">
        <v>307</v>
      </c>
      <c r="D679" s="8" t="s">
        <v>7</v>
      </c>
      <c r="E679" s="8" t="s">
        <v>8</v>
      </c>
      <c r="F679" s="8">
        <v>2715.9774000000002</v>
      </c>
      <c r="G679" s="3">
        <v>2</v>
      </c>
      <c r="H679" s="8" t="s">
        <v>1211</v>
      </c>
    </row>
    <row r="680" spans="1:10" ht="15" customHeight="1" x14ac:dyDescent="0.25">
      <c r="A680" s="3">
        <v>1128</v>
      </c>
      <c r="B680" s="13" t="s">
        <v>74</v>
      </c>
      <c r="C680" s="8" t="s">
        <v>75</v>
      </c>
      <c r="D680" s="11" t="s">
        <v>7</v>
      </c>
      <c r="E680" s="8" t="s">
        <v>53</v>
      </c>
      <c r="F680" s="8">
        <v>2776.2002000000002</v>
      </c>
      <c r="G680" s="3">
        <v>3</v>
      </c>
      <c r="H680" s="8" t="s">
        <v>1211</v>
      </c>
    </row>
    <row r="681" spans="1:10" ht="15" customHeight="1" x14ac:dyDescent="0.25">
      <c r="A681" s="3">
        <v>2508</v>
      </c>
      <c r="B681" s="13" t="s">
        <v>985</v>
      </c>
      <c r="C681" s="8" t="s">
        <v>986</v>
      </c>
      <c r="D681" s="8" t="s">
        <v>50</v>
      </c>
      <c r="E681" s="8" t="s">
        <v>65</v>
      </c>
      <c r="F681" s="8">
        <v>2804.0972999999999</v>
      </c>
      <c r="G681" s="3">
        <v>5</v>
      </c>
      <c r="H681" s="8" t="s">
        <v>1211</v>
      </c>
    </row>
    <row r="682" spans="1:10" ht="15" customHeight="1" x14ac:dyDescent="0.25">
      <c r="A682" s="3">
        <v>1129</v>
      </c>
      <c r="B682" s="13" t="s">
        <v>76</v>
      </c>
      <c r="C682" s="8" t="s">
        <v>77</v>
      </c>
      <c r="D682" s="8" t="s">
        <v>50</v>
      </c>
      <c r="E682" s="8" t="s">
        <v>65</v>
      </c>
      <c r="F682" s="8">
        <v>2846.0328</v>
      </c>
      <c r="G682" s="3">
        <v>3</v>
      </c>
      <c r="H682" s="8" t="s">
        <v>1211</v>
      </c>
    </row>
    <row r="683" spans="1:10" ht="15" customHeight="1" x14ac:dyDescent="0.25">
      <c r="A683" s="3">
        <v>2939</v>
      </c>
      <c r="B683" s="13" t="s">
        <v>1064</v>
      </c>
      <c r="C683" s="8" t="s">
        <v>1065</v>
      </c>
      <c r="D683" s="8" t="s">
        <v>50</v>
      </c>
      <c r="E683" s="8" t="s">
        <v>53</v>
      </c>
      <c r="F683" s="8">
        <v>2880.8555999999999</v>
      </c>
      <c r="G683" s="3">
        <v>5</v>
      </c>
      <c r="H683" s="8" t="s">
        <v>1211</v>
      </c>
    </row>
    <row r="684" spans="1:10" ht="22.5" x14ac:dyDescent="0.25">
      <c r="A684" s="3">
        <v>2949</v>
      </c>
      <c r="B684" s="13" t="s">
        <v>1066</v>
      </c>
      <c r="C684" s="8" t="s">
        <v>121</v>
      </c>
      <c r="D684" s="8" t="s">
        <v>7</v>
      </c>
      <c r="E684" s="8" t="s">
        <v>21</v>
      </c>
      <c r="F684" s="8">
        <v>2975.3694</v>
      </c>
      <c r="G684" s="3">
        <v>2</v>
      </c>
      <c r="H684" s="8" t="s">
        <v>1210</v>
      </c>
    </row>
    <row r="685" spans="1:10" ht="15" customHeight="1" x14ac:dyDescent="0.25">
      <c r="A685" s="3">
        <v>2014</v>
      </c>
      <c r="B685" s="13" t="s">
        <v>751</v>
      </c>
      <c r="C685" s="8" t="s">
        <v>752</v>
      </c>
      <c r="D685" s="8" t="s">
        <v>7</v>
      </c>
      <c r="E685" s="8" t="s">
        <v>21</v>
      </c>
      <c r="F685" s="8">
        <v>3035.3462</v>
      </c>
      <c r="G685" s="3">
        <v>2</v>
      </c>
      <c r="H685" s="8" t="s">
        <v>1211</v>
      </c>
    </row>
    <row r="686" spans="1:10" ht="15" customHeight="1" x14ac:dyDescent="0.25">
      <c r="A686" s="3">
        <v>2201</v>
      </c>
      <c r="B686" s="13" t="s">
        <v>866</v>
      </c>
      <c r="C686" s="8" t="s">
        <v>867</v>
      </c>
      <c r="D686" s="8" t="s">
        <v>50</v>
      </c>
      <c r="E686" s="8" t="s">
        <v>53</v>
      </c>
      <c r="F686" s="8">
        <v>3178.1446999999998</v>
      </c>
      <c r="G686" s="3">
        <v>4</v>
      </c>
      <c r="H686" s="8" t="s">
        <v>1211</v>
      </c>
    </row>
    <row r="687" spans="1:10" ht="15" customHeight="1" x14ac:dyDescent="0.25">
      <c r="A687" s="3">
        <v>1427</v>
      </c>
      <c r="B687" s="13" t="s">
        <v>354</v>
      </c>
      <c r="C687" s="8" t="s">
        <v>355</v>
      </c>
      <c r="D687" s="8" t="s">
        <v>7</v>
      </c>
      <c r="E687" s="8" t="s">
        <v>21</v>
      </c>
      <c r="F687" s="8">
        <v>3447.9270000000001</v>
      </c>
      <c r="G687" s="3">
        <v>2</v>
      </c>
      <c r="H687" s="8" t="s">
        <v>1212</v>
      </c>
    </row>
    <row r="688" spans="1:10" ht="22.5" customHeight="1" x14ac:dyDescent="0.25">
      <c r="A688" s="3">
        <v>3162</v>
      </c>
      <c r="B688" s="13" t="s">
        <v>1123</v>
      </c>
      <c r="C688" s="8" t="s">
        <v>800</v>
      </c>
      <c r="D688" s="8" t="s">
        <v>50</v>
      </c>
      <c r="E688" s="8" t="s">
        <v>65</v>
      </c>
      <c r="F688" s="8">
        <v>4364.0583999999999</v>
      </c>
      <c r="G688" s="3">
        <v>5</v>
      </c>
      <c r="H688" s="8" t="s">
        <v>1211</v>
      </c>
    </row>
    <row r="689" spans="1:10" x14ac:dyDescent="0.25">
      <c r="A689" s="3">
        <v>1179</v>
      </c>
      <c r="B689" s="13" t="s">
        <v>112</v>
      </c>
      <c r="C689" s="8" t="s">
        <v>113</v>
      </c>
      <c r="D689" s="8" t="s">
        <v>50</v>
      </c>
      <c r="E689" s="8" t="s">
        <v>65</v>
      </c>
      <c r="F689" s="8">
        <v>4705.0250999999998</v>
      </c>
      <c r="G689" s="3">
        <v>6</v>
      </c>
      <c r="H689" s="8" t="s">
        <v>1211</v>
      </c>
      <c r="J689" s="16">
        <f>15000/F689</f>
        <v>3.1880807607168768</v>
      </c>
    </row>
    <row r="690" spans="1:10" ht="15" customHeight="1" x14ac:dyDescent="0.25">
      <c r="A690" s="3">
        <v>1363</v>
      </c>
      <c r="B690" s="13" t="s">
        <v>310</v>
      </c>
      <c r="C690" s="8" t="s">
        <v>311</v>
      </c>
      <c r="D690" s="8" t="s">
        <v>7</v>
      </c>
      <c r="E690" s="8" t="s">
        <v>8</v>
      </c>
      <c r="F690" s="8">
        <v>7650.9434000000001</v>
      </c>
      <c r="G690" s="3">
        <v>2</v>
      </c>
      <c r="H690" s="8" t="s">
        <v>1211</v>
      </c>
    </row>
    <row r="691" spans="1:10" ht="22.5" customHeight="1" x14ac:dyDescent="0.25">
      <c r="A691" s="3">
        <v>1359</v>
      </c>
      <c r="B691" s="13" t="s">
        <v>308</v>
      </c>
      <c r="C691" s="8" t="s">
        <v>309</v>
      </c>
      <c r="D691" s="8" t="s">
        <v>50</v>
      </c>
      <c r="E691" s="8" t="s">
        <v>53</v>
      </c>
      <c r="F691" s="8">
        <v>7741.5594000000001</v>
      </c>
      <c r="G691" s="3">
        <v>3</v>
      </c>
      <c r="H691" s="8" t="s">
        <v>1211</v>
      </c>
    </row>
    <row r="692" spans="1:10" ht="15" customHeight="1" x14ac:dyDescent="0.25">
      <c r="A692" s="3">
        <v>2127</v>
      </c>
      <c r="B692" s="13" t="s">
        <v>820</v>
      </c>
      <c r="C692" s="8" t="s">
        <v>332</v>
      </c>
      <c r="D692" s="8" t="s">
        <v>13</v>
      </c>
      <c r="E692" s="8" t="s">
        <v>821</v>
      </c>
      <c r="F692" s="8">
        <v>9198.0236000000004</v>
      </c>
      <c r="G692" s="8">
        <v>2</v>
      </c>
      <c r="H692" s="8" t="s">
        <v>1212</v>
      </c>
    </row>
    <row r="693" spans="1:10" x14ac:dyDescent="0.25">
      <c r="A693" s="4"/>
      <c r="B693" s="259"/>
      <c r="C693" s="259"/>
      <c r="D693" s="5"/>
      <c r="E693" s="5"/>
      <c r="F693" s="5"/>
      <c r="G693" s="5"/>
    </row>
    <row r="694" spans="1:10" x14ac:dyDescent="0.25">
      <c r="A694" s="6"/>
      <c r="B694" s="258" t="s">
        <v>1208</v>
      </c>
      <c r="C694" s="259"/>
      <c r="D694" s="7"/>
      <c r="E694" s="7"/>
      <c r="F694" s="7"/>
      <c r="G694" s="7"/>
    </row>
  </sheetData>
  <autoFilter ref="A1:H692">
    <filterColumn colId="1" showButton="0"/>
  </autoFilter>
  <sortState ref="A2:H692">
    <sortCondition ref="F2:F692"/>
  </sortState>
  <mergeCells count="2">
    <mergeCell ref="B694:C694"/>
    <mergeCell ref="B693:C693"/>
  </mergeCells>
  <pageMargins left="0.70866141732283472" right="0.70866141732283472" top="0.74803149606299213" bottom="0.74803149606299213" header="0.31496062992125984" footer="0.31496062992125984"/>
  <pageSetup paperSize="9" scale="46" fitToHeight="11" orientation="landscape" horizontalDpi="0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2"/>
  <sheetViews>
    <sheetView topLeftCell="A64" workbookViewId="0">
      <selection activeCell="F1" sqref="A1:F65"/>
    </sheetView>
  </sheetViews>
  <sheetFormatPr defaultRowHeight="15" x14ac:dyDescent="0.25"/>
  <cols>
    <col min="1" max="1" width="11" customWidth="1"/>
    <col min="3" max="3" width="18.7109375" style="206" customWidth="1"/>
    <col min="4" max="4" width="5.140625" customWidth="1"/>
    <col min="5" max="5" width="8.85546875" style="189"/>
  </cols>
  <sheetData>
    <row r="2" spans="1:6" ht="18.75" x14ac:dyDescent="0.3">
      <c r="A2" s="190" t="s">
        <v>1364</v>
      </c>
      <c r="B2" s="28"/>
      <c r="C2" s="207"/>
      <c r="D2" s="28"/>
    </row>
    <row r="4" spans="1:6" x14ac:dyDescent="0.25">
      <c r="A4" s="213" t="s">
        <v>1359</v>
      </c>
      <c r="B4" s="214"/>
      <c r="C4" s="215"/>
    </row>
    <row r="5" spans="1:6" ht="45" x14ac:dyDescent="0.25">
      <c r="A5" s="208" t="s">
        <v>1360</v>
      </c>
      <c r="B5" s="210" t="s">
        <v>1336</v>
      </c>
      <c r="C5" s="209" t="s">
        <v>1362</v>
      </c>
      <c r="E5" s="224" t="s">
        <v>1365</v>
      </c>
      <c r="F5" s="209" t="s">
        <v>1366</v>
      </c>
    </row>
    <row r="6" spans="1:6" s="122" customFormat="1" ht="46.9" customHeight="1" x14ac:dyDescent="0.25">
      <c r="A6" s="212" t="s">
        <v>1363</v>
      </c>
      <c r="B6" s="216"/>
      <c r="C6" s="211" t="s">
        <v>1361</v>
      </c>
      <c r="E6" s="227"/>
      <c r="F6" s="223" t="s">
        <v>1367</v>
      </c>
    </row>
    <row r="7" spans="1:6" ht="15.75" x14ac:dyDescent="0.25">
      <c r="A7" s="217">
        <v>1</v>
      </c>
      <c r="B7" s="218">
        <v>1</v>
      </c>
      <c r="C7" s="219">
        <v>46.075085324232148</v>
      </c>
      <c r="E7" s="225">
        <f>AVERAGE(C7:C9)</f>
        <v>25.667640125259513</v>
      </c>
      <c r="F7" s="219">
        <f>_xlfn.STDEV.S(C7:C9)</f>
        <v>23.483624292381251</v>
      </c>
    </row>
    <row r="8" spans="1:6" ht="15.75" x14ac:dyDescent="0.25">
      <c r="A8" s="217">
        <v>1</v>
      </c>
      <c r="B8" s="218">
        <v>2</v>
      </c>
      <c r="C8" s="219">
        <v>0</v>
      </c>
      <c r="E8" s="226"/>
      <c r="F8" s="196"/>
    </row>
    <row r="9" spans="1:6" ht="15.75" x14ac:dyDescent="0.25">
      <c r="A9" s="220">
        <v>1</v>
      </c>
      <c r="B9" s="221">
        <v>3</v>
      </c>
      <c r="C9" s="222">
        <v>30.927835051546396</v>
      </c>
      <c r="E9" s="226"/>
      <c r="F9" s="196"/>
    </row>
    <row r="10" spans="1:6" ht="15.75" x14ac:dyDescent="0.25">
      <c r="A10" s="217">
        <v>2</v>
      </c>
      <c r="B10" s="218">
        <v>4</v>
      </c>
      <c r="C10" s="219">
        <v>0</v>
      </c>
      <c r="E10" s="225">
        <f>AVERAGE(C10:C15)</f>
        <v>142.23768631177771</v>
      </c>
      <c r="F10" s="219">
        <f>_xlfn.STDEV.S(C10:C15)</f>
        <v>348.40975365791076</v>
      </c>
    </row>
    <row r="11" spans="1:6" ht="15.75" x14ac:dyDescent="0.25">
      <c r="A11" s="217">
        <v>2</v>
      </c>
      <c r="B11" s="218">
        <v>5</v>
      </c>
      <c r="C11" s="219">
        <v>0</v>
      </c>
      <c r="E11" s="226"/>
      <c r="F11" s="196"/>
    </row>
    <row r="12" spans="1:6" ht="15.75" x14ac:dyDescent="0.25">
      <c r="A12" s="217">
        <v>2</v>
      </c>
      <c r="B12" s="218">
        <v>6</v>
      </c>
      <c r="C12" s="219">
        <v>0</v>
      </c>
      <c r="E12" s="226"/>
      <c r="F12" s="196"/>
    </row>
    <row r="13" spans="1:6" ht="15.75" x14ac:dyDescent="0.25">
      <c r="A13" s="240">
        <v>2</v>
      </c>
      <c r="B13" s="241">
        <v>8</v>
      </c>
      <c r="C13" s="242">
        <v>853.4261178706663</v>
      </c>
      <c r="E13" s="226"/>
      <c r="F13" s="196"/>
    </row>
    <row r="14" spans="1:6" ht="15.75" x14ac:dyDescent="0.25">
      <c r="A14" s="240">
        <v>2</v>
      </c>
      <c r="B14" s="241">
        <v>9</v>
      </c>
      <c r="C14" s="242">
        <v>0</v>
      </c>
      <c r="E14" s="226"/>
      <c r="F14" s="196"/>
    </row>
    <row r="15" spans="1:6" ht="15.75" x14ac:dyDescent="0.25">
      <c r="A15" s="220">
        <v>2</v>
      </c>
      <c r="B15" s="221">
        <v>10</v>
      </c>
      <c r="C15" s="222">
        <v>0</v>
      </c>
      <c r="E15" s="226"/>
      <c r="F15" s="196"/>
    </row>
    <row r="16" spans="1:6" ht="15.75" x14ac:dyDescent="0.25">
      <c r="A16" s="240">
        <v>3</v>
      </c>
      <c r="B16" s="241">
        <v>11</v>
      </c>
      <c r="C16" s="242">
        <v>27676.190476190477</v>
      </c>
      <c r="E16" s="225">
        <f>AVERAGE(C16:C27)</f>
        <v>5682.4830692837177</v>
      </c>
      <c r="F16" s="219">
        <f>_xlfn.STDEV.S(C16:C27)</f>
        <v>8944.3631690462407</v>
      </c>
    </row>
    <row r="17" spans="1:6" ht="15.75" x14ac:dyDescent="0.25">
      <c r="A17" s="240">
        <v>3</v>
      </c>
      <c r="B17" s="241">
        <v>12</v>
      </c>
      <c r="C17" s="242">
        <v>20531.561461794019</v>
      </c>
      <c r="E17" s="226"/>
      <c r="F17" s="196"/>
    </row>
    <row r="18" spans="1:6" ht="15.75" x14ac:dyDescent="0.25">
      <c r="A18" s="240">
        <v>3</v>
      </c>
      <c r="B18" s="241">
        <v>13</v>
      </c>
      <c r="C18" s="242">
        <v>2191.0801879164574</v>
      </c>
      <c r="E18" s="226"/>
      <c r="F18" s="196"/>
    </row>
    <row r="19" spans="1:6" ht="15.75" x14ac:dyDescent="0.25">
      <c r="A19" s="240">
        <v>3</v>
      </c>
      <c r="B19" s="241">
        <v>15</v>
      </c>
      <c r="C19" s="242">
        <v>89.305065142421455</v>
      </c>
      <c r="E19" s="226"/>
      <c r="F19" s="196"/>
    </row>
    <row r="20" spans="1:6" ht="15.75" x14ac:dyDescent="0.25">
      <c r="A20" s="240">
        <v>3</v>
      </c>
      <c r="B20" s="241">
        <v>16</v>
      </c>
      <c r="C20" s="242">
        <v>6445.8920109734809</v>
      </c>
      <c r="E20" s="226"/>
      <c r="F20" s="196"/>
    </row>
    <row r="21" spans="1:6" ht="15.75" x14ac:dyDescent="0.25">
      <c r="A21" s="240">
        <v>3</v>
      </c>
      <c r="B21" s="241">
        <v>17</v>
      </c>
      <c r="C21" s="242">
        <v>3042</v>
      </c>
      <c r="E21" s="226"/>
      <c r="F21" s="196"/>
    </row>
    <row r="22" spans="1:6" ht="15.75" x14ac:dyDescent="0.25">
      <c r="A22" s="240">
        <v>3</v>
      </c>
      <c r="B22" s="241">
        <v>18</v>
      </c>
      <c r="C22" s="242">
        <v>2492.9552802186204</v>
      </c>
      <c r="E22" s="225"/>
      <c r="F22" s="219"/>
    </row>
    <row r="23" spans="1:6" ht="15.75" x14ac:dyDescent="0.25">
      <c r="A23" s="240">
        <v>3</v>
      </c>
      <c r="B23" s="241">
        <v>19</v>
      </c>
      <c r="C23" s="242">
        <v>349.54771997089114</v>
      </c>
      <c r="E23" s="226"/>
      <c r="F23" s="196"/>
    </row>
    <row r="24" spans="1:6" ht="15.75" x14ac:dyDescent="0.25">
      <c r="A24" s="240">
        <v>3</v>
      </c>
      <c r="B24" s="241">
        <v>20</v>
      </c>
      <c r="C24" s="242">
        <v>899.77222499384845</v>
      </c>
      <c r="E24" s="226"/>
      <c r="F24" s="196"/>
    </row>
    <row r="25" spans="1:6" ht="15.75" x14ac:dyDescent="0.25">
      <c r="A25" s="240">
        <v>3</v>
      </c>
      <c r="B25" s="241">
        <v>21</v>
      </c>
      <c r="C25" s="242">
        <v>334.0402969247084</v>
      </c>
      <c r="E25" s="226"/>
      <c r="F25" s="196"/>
    </row>
    <row r="26" spans="1:6" ht="15.75" x14ac:dyDescent="0.25">
      <c r="A26" s="240">
        <v>3</v>
      </c>
      <c r="B26" s="241">
        <v>22</v>
      </c>
      <c r="C26" s="242">
        <v>4137.4521072796933</v>
      </c>
      <c r="E26" s="226"/>
      <c r="F26" s="196"/>
    </row>
    <row r="27" spans="1:6" ht="15.75" x14ac:dyDescent="0.25">
      <c r="A27" s="220">
        <v>3</v>
      </c>
      <c r="B27" s="221">
        <v>23</v>
      </c>
      <c r="C27" s="222">
        <v>0</v>
      </c>
      <c r="E27" s="226"/>
      <c r="F27" s="196"/>
    </row>
    <row r="28" spans="1:6" ht="15.75" x14ac:dyDescent="0.25">
      <c r="A28" s="240">
        <v>4</v>
      </c>
      <c r="B28" s="241">
        <v>24</v>
      </c>
      <c r="C28" s="242">
        <v>10419.302141157812</v>
      </c>
      <c r="E28" s="225">
        <f>AVERAGE(C28:C53)</f>
        <v>29880.816742547362</v>
      </c>
      <c r="F28" s="219">
        <f>_xlfn.STDEV.S(C28:C53)</f>
        <v>38207.39132810077</v>
      </c>
    </row>
    <row r="29" spans="1:6" ht="15.75" x14ac:dyDescent="0.25">
      <c r="A29" s="240">
        <v>4</v>
      </c>
      <c r="B29" s="241">
        <v>25</v>
      </c>
      <c r="C29" s="242">
        <v>132208.46153846153</v>
      </c>
      <c r="E29" s="226"/>
      <c r="F29" s="196"/>
    </row>
    <row r="30" spans="1:6" ht="15.75" x14ac:dyDescent="0.25">
      <c r="A30" s="240">
        <v>4</v>
      </c>
      <c r="B30" s="241">
        <v>26</v>
      </c>
      <c r="C30" s="242">
        <v>6375.6572916666664</v>
      </c>
      <c r="E30" s="226"/>
      <c r="F30" s="196"/>
    </row>
    <row r="31" spans="1:6" ht="15.75" x14ac:dyDescent="0.25">
      <c r="A31" s="240">
        <v>4</v>
      </c>
      <c r="B31" s="241">
        <v>27</v>
      </c>
      <c r="C31" s="242">
        <v>2905.8981454995364</v>
      </c>
      <c r="E31" s="226"/>
      <c r="F31" s="196"/>
    </row>
    <row r="32" spans="1:6" ht="15.75" x14ac:dyDescent="0.25">
      <c r="A32" s="240">
        <v>4</v>
      </c>
      <c r="B32" s="241">
        <v>28</v>
      </c>
      <c r="C32" s="242">
        <v>12686.072638954283</v>
      </c>
      <c r="E32" s="226"/>
      <c r="F32" s="196"/>
    </row>
    <row r="33" spans="1:6" ht="15.75" x14ac:dyDescent="0.25">
      <c r="A33" s="240">
        <v>4</v>
      </c>
      <c r="B33" s="241">
        <v>29</v>
      </c>
      <c r="C33" s="242">
        <v>114617.93540945792</v>
      </c>
      <c r="E33" s="226"/>
      <c r="F33" s="196"/>
    </row>
    <row r="34" spans="1:6" ht="15.75" x14ac:dyDescent="0.25">
      <c r="A34" s="240">
        <v>4</v>
      </c>
      <c r="B34" s="241">
        <v>31</v>
      </c>
      <c r="C34" s="242">
        <v>6105.6664790110117</v>
      </c>
      <c r="E34" s="226"/>
      <c r="F34" s="196"/>
    </row>
    <row r="35" spans="1:6" ht="15.75" x14ac:dyDescent="0.25">
      <c r="A35" s="240">
        <v>4</v>
      </c>
      <c r="B35" s="241">
        <v>32</v>
      </c>
      <c r="C35" s="242">
        <v>22468.097068877549</v>
      </c>
      <c r="E35" s="226"/>
      <c r="F35" s="196"/>
    </row>
    <row r="36" spans="1:6" ht="15.75" x14ac:dyDescent="0.25">
      <c r="A36" s="240">
        <v>4</v>
      </c>
      <c r="B36" s="241">
        <v>33</v>
      </c>
      <c r="C36" s="242">
        <v>9414.2203334423029</v>
      </c>
      <c r="E36" s="226"/>
      <c r="F36" s="196"/>
    </row>
    <row r="37" spans="1:6" ht="15.75" x14ac:dyDescent="0.25">
      <c r="A37" s="240">
        <v>4</v>
      </c>
      <c r="B37" s="241">
        <v>34</v>
      </c>
      <c r="C37" s="242">
        <v>0</v>
      </c>
      <c r="E37" s="226"/>
      <c r="F37" s="196"/>
    </row>
    <row r="38" spans="1:6" ht="15.75" x14ac:dyDescent="0.25">
      <c r="A38" s="240">
        <v>4</v>
      </c>
      <c r="B38" s="241">
        <v>35</v>
      </c>
      <c r="C38" s="242">
        <v>2209.5454545454545</v>
      </c>
      <c r="E38" s="226"/>
      <c r="F38" s="196"/>
    </row>
    <row r="39" spans="1:6" ht="15.75" x14ac:dyDescent="0.25">
      <c r="A39" s="240">
        <v>4</v>
      </c>
      <c r="B39" s="241">
        <v>36</v>
      </c>
      <c r="C39" s="242">
        <v>10184.91124260355</v>
      </c>
      <c r="E39" s="226"/>
      <c r="F39" s="196"/>
    </row>
    <row r="40" spans="1:6" ht="15.75" x14ac:dyDescent="0.25">
      <c r="A40" s="240">
        <v>4</v>
      </c>
      <c r="B40" s="241">
        <v>37</v>
      </c>
      <c r="C40" s="242">
        <v>0</v>
      </c>
      <c r="E40" s="226"/>
      <c r="F40" s="196"/>
    </row>
    <row r="41" spans="1:6" ht="15.75" x14ac:dyDescent="0.25">
      <c r="A41" s="240">
        <v>4</v>
      </c>
      <c r="B41" s="241">
        <v>38</v>
      </c>
      <c r="C41" s="242">
        <v>76776.798487089924</v>
      </c>
      <c r="E41" s="226"/>
      <c r="F41" s="196"/>
    </row>
    <row r="42" spans="1:6" ht="15.75" x14ac:dyDescent="0.25">
      <c r="A42" s="240">
        <v>4</v>
      </c>
      <c r="B42" s="241">
        <v>39</v>
      </c>
      <c r="C42" s="242">
        <v>4302.3978855522546</v>
      </c>
      <c r="E42" s="225"/>
      <c r="F42" s="219"/>
    </row>
    <row r="43" spans="1:6" ht="15.75" x14ac:dyDescent="0.25">
      <c r="A43" s="240">
        <v>4</v>
      </c>
      <c r="B43" s="241">
        <v>41</v>
      </c>
      <c r="C43" s="242">
        <v>13977.272727272728</v>
      </c>
      <c r="E43" s="226"/>
      <c r="F43" s="196"/>
    </row>
    <row r="44" spans="1:6" ht="15.75" x14ac:dyDescent="0.25">
      <c r="A44" s="240">
        <v>4</v>
      </c>
      <c r="B44" s="241">
        <v>42</v>
      </c>
      <c r="C44" s="242">
        <v>2850</v>
      </c>
      <c r="E44" s="226"/>
      <c r="F44" s="196"/>
    </row>
    <row r="45" spans="1:6" ht="15.75" x14ac:dyDescent="0.25">
      <c r="A45" s="240">
        <v>4</v>
      </c>
      <c r="B45" s="240">
        <v>43</v>
      </c>
      <c r="C45" s="242">
        <v>65873.947280490553</v>
      </c>
      <c r="E45" s="226"/>
      <c r="F45" s="196"/>
    </row>
    <row r="46" spans="1:6" ht="15.75" x14ac:dyDescent="0.25">
      <c r="A46" s="240">
        <v>4</v>
      </c>
      <c r="B46" s="241">
        <v>44</v>
      </c>
      <c r="C46" s="206">
        <v>92132.158184507905</v>
      </c>
      <c r="E46" s="226"/>
      <c r="F46" s="196"/>
    </row>
    <row r="47" spans="1:6" ht="15.75" x14ac:dyDescent="0.25">
      <c r="A47" s="240">
        <v>4</v>
      </c>
      <c r="B47" s="241">
        <v>45</v>
      </c>
      <c r="C47" s="206">
        <v>11181.818181818184</v>
      </c>
      <c r="E47" s="226"/>
      <c r="F47" s="196"/>
    </row>
    <row r="48" spans="1:6" ht="15.75" x14ac:dyDescent="0.25">
      <c r="A48" s="240">
        <v>4</v>
      </c>
      <c r="B48" s="241">
        <v>46</v>
      </c>
      <c r="C48" s="206">
        <v>16772.727272727272</v>
      </c>
      <c r="E48" s="225"/>
      <c r="F48" s="219"/>
    </row>
    <row r="49" spans="1:6" ht="15.75" x14ac:dyDescent="0.25">
      <c r="A49" s="240">
        <v>4</v>
      </c>
      <c r="B49" s="241">
        <v>47</v>
      </c>
      <c r="C49" s="206">
        <v>52699.157824392445</v>
      </c>
      <c r="E49" s="227"/>
    </row>
    <row r="50" spans="1:6" ht="15.75" x14ac:dyDescent="0.25">
      <c r="A50" s="240">
        <v>4</v>
      </c>
      <c r="B50" s="241">
        <v>48</v>
      </c>
      <c r="C50" s="206">
        <v>73705.726547606333</v>
      </c>
      <c r="E50" s="227"/>
    </row>
    <row r="51" spans="1:6" ht="15.75" x14ac:dyDescent="0.25">
      <c r="A51" s="240">
        <v>4</v>
      </c>
      <c r="B51" s="241">
        <v>49</v>
      </c>
      <c r="C51" s="242">
        <v>10632.362058276503</v>
      </c>
      <c r="E51" s="227"/>
    </row>
    <row r="52" spans="1:6" ht="15.75" x14ac:dyDescent="0.25">
      <c r="A52" s="240">
        <v>4</v>
      </c>
      <c r="B52" s="241">
        <v>50</v>
      </c>
      <c r="C52" s="242">
        <v>15774.566234192887</v>
      </c>
      <c r="E52" s="227"/>
    </row>
    <row r="53" spans="1:6" ht="15.75" x14ac:dyDescent="0.25">
      <c r="A53" s="220">
        <v>4</v>
      </c>
      <c r="B53" s="221">
        <v>51</v>
      </c>
      <c r="C53" s="222">
        <v>10626.534878626826</v>
      </c>
      <c r="E53" s="227"/>
    </row>
    <row r="54" spans="1:6" ht="15.75" x14ac:dyDescent="0.25">
      <c r="A54" s="240">
        <v>5</v>
      </c>
      <c r="B54" s="241">
        <v>52</v>
      </c>
      <c r="C54" s="242">
        <v>36548.862073621603</v>
      </c>
      <c r="E54" s="225">
        <f>AVERAGE(C54:C61)</f>
        <v>67048.771031230397</v>
      </c>
      <c r="F54" s="219">
        <f>_xlfn.STDEV.S(C54:C61)</f>
        <v>62374.445862169086</v>
      </c>
    </row>
    <row r="55" spans="1:6" ht="15.75" x14ac:dyDescent="0.25">
      <c r="A55" s="240">
        <v>5</v>
      </c>
      <c r="B55" s="241">
        <v>53</v>
      </c>
      <c r="C55" s="206">
        <v>88446.871857127597</v>
      </c>
      <c r="E55" s="227"/>
    </row>
    <row r="56" spans="1:6" ht="15.75" x14ac:dyDescent="0.25">
      <c r="A56" s="240">
        <v>5</v>
      </c>
      <c r="B56" s="241">
        <v>54</v>
      </c>
      <c r="C56" s="206">
        <v>12619.652987354311</v>
      </c>
      <c r="E56" s="227"/>
    </row>
    <row r="57" spans="1:6" ht="15.75" x14ac:dyDescent="0.25">
      <c r="A57" s="240">
        <v>5</v>
      </c>
      <c r="B57" s="241">
        <v>56</v>
      </c>
      <c r="C57" s="206">
        <v>18929.479481031463</v>
      </c>
      <c r="E57" s="227"/>
    </row>
    <row r="58" spans="1:6" ht="15.75" x14ac:dyDescent="0.25">
      <c r="A58" s="240">
        <v>5</v>
      </c>
      <c r="B58" s="241">
        <v>57</v>
      </c>
      <c r="C58" s="206">
        <v>29239.089658897283</v>
      </c>
      <c r="E58" s="227"/>
    </row>
    <row r="59" spans="1:6" ht="15.75" x14ac:dyDescent="0.25">
      <c r="A59" s="240">
        <v>5</v>
      </c>
      <c r="B59" s="241">
        <v>58</v>
      </c>
      <c r="C59" s="206">
        <v>52699.157824392445</v>
      </c>
      <c r="E59" s="227"/>
    </row>
    <row r="60" spans="1:6" ht="15.75" x14ac:dyDescent="0.25">
      <c r="A60" s="240">
        <v>5</v>
      </c>
      <c r="B60" s="241">
        <v>59</v>
      </c>
      <c r="C60" s="242">
        <v>201468.38524848197</v>
      </c>
      <c r="E60" s="227"/>
    </row>
    <row r="61" spans="1:6" ht="15.75" x14ac:dyDescent="0.25">
      <c r="A61" s="220">
        <v>5</v>
      </c>
      <c r="B61" s="221">
        <v>60</v>
      </c>
      <c r="C61" s="222">
        <v>96438.669118936552</v>
      </c>
      <c r="E61" s="227"/>
    </row>
    <row r="62" spans="1:6" ht="15.75" x14ac:dyDescent="0.25">
      <c r="A62" s="240">
        <v>6</v>
      </c>
      <c r="B62" s="241">
        <v>61</v>
      </c>
      <c r="C62" s="242">
        <v>26539.615644835394</v>
      </c>
      <c r="E62" s="225">
        <f>AVERAGE(C62:C65)</f>
        <v>50785.207127665693</v>
      </c>
      <c r="F62" s="219">
        <f>_xlfn.STDEV.S(C62:C65)</f>
        <v>32347.956881507082</v>
      </c>
    </row>
    <row r="63" spans="1:6" ht="15.75" x14ac:dyDescent="0.25">
      <c r="A63" s="240">
        <v>6</v>
      </c>
      <c r="B63" s="241">
        <v>62</v>
      </c>
      <c r="C63" s="242">
        <v>75537.156050826132</v>
      </c>
      <c r="E63" s="227"/>
    </row>
    <row r="64" spans="1:6" ht="15.75" x14ac:dyDescent="0.25">
      <c r="A64" s="240">
        <v>6</v>
      </c>
      <c r="B64" s="241">
        <v>63</v>
      </c>
      <c r="C64" s="242">
        <v>19398.966700949841</v>
      </c>
      <c r="E64" s="227"/>
    </row>
    <row r="65" spans="1:5" ht="15.75" x14ac:dyDescent="0.25">
      <c r="A65" s="220">
        <v>6</v>
      </c>
      <c r="B65" s="221">
        <v>64</v>
      </c>
      <c r="C65" s="222">
        <v>81665.090114051418</v>
      </c>
      <c r="E65" s="228"/>
    </row>
    <row r="67" spans="1:5" ht="15.75" x14ac:dyDescent="0.25">
      <c r="B67" s="241"/>
    </row>
    <row r="68" spans="1:5" ht="15.75" x14ac:dyDescent="0.25">
      <c r="A68" s="240"/>
      <c r="B68" s="241"/>
    </row>
    <row r="69" spans="1:5" ht="15.75" x14ac:dyDescent="0.25">
      <c r="A69" s="240"/>
      <c r="B69" s="241"/>
    </row>
    <row r="70" spans="1:5" ht="15.75" x14ac:dyDescent="0.25">
      <c r="A70" s="240"/>
      <c r="B70" s="241"/>
    </row>
    <row r="71" spans="1:5" ht="15.75" x14ac:dyDescent="0.25">
      <c r="A71" s="240"/>
      <c r="B71" s="241"/>
    </row>
    <row r="72" spans="1:5" ht="15.75" x14ac:dyDescent="0.25">
      <c r="B72" s="241"/>
    </row>
  </sheetData>
  <pageMargins left="0.70866141732283472" right="0.70866141732283472" top="0.74803149606299213" bottom="0.74803149606299213" header="0.31496062992125984" footer="0.31496062992125984"/>
  <pageSetup paperSize="9" scale="6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1"/>
  <sheetViews>
    <sheetView workbookViewId="0">
      <selection sqref="A1:H16"/>
    </sheetView>
  </sheetViews>
  <sheetFormatPr defaultRowHeight="15" x14ac:dyDescent="0.25"/>
  <cols>
    <col min="1" max="1" width="2" customWidth="1"/>
    <col min="2" max="2" width="35.5703125" customWidth="1"/>
    <col min="3" max="8" width="12.5703125" customWidth="1"/>
    <col min="9" max="9" width="1.140625" customWidth="1"/>
  </cols>
  <sheetData>
    <row r="2" spans="2:11" s="167" customFormat="1" ht="18.75" x14ac:dyDescent="0.3">
      <c r="B2" s="190" t="s">
        <v>1387</v>
      </c>
      <c r="C2" s="207"/>
      <c r="D2" s="28"/>
      <c r="E2" s="28"/>
    </row>
    <row r="3" spans="2:11" x14ac:dyDescent="0.25">
      <c r="K3" s="167"/>
    </row>
    <row r="4" spans="2:11" ht="15.75" x14ac:dyDescent="0.25">
      <c r="B4" s="256" t="s">
        <v>1398</v>
      </c>
      <c r="F4" s="267" t="s">
        <v>1374</v>
      </c>
      <c r="G4" s="268"/>
      <c r="H4" s="268"/>
      <c r="K4" s="167"/>
    </row>
    <row r="5" spans="2:11" ht="63" x14ac:dyDescent="0.25">
      <c r="B5" s="237" t="s">
        <v>1218</v>
      </c>
      <c r="C5" s="44" t="s">
        <v>1370</v>
      </c>
      <c r="D5" s="230" t="s">
        <v>1368</v>
      </c>
      <c r="E5" s="229" t="s">
        <v>1369</v>
      </c>
      <c r="F5" s="229" t="s">
        <v>1371</v>
      </c>
      <c r="G5" s="229" t="s">
        <v>1372</v>
      </c>
      <c r="H5" s="229" t="s">
        <v>1373</v>
      </c>
      <c r="I5" s="231"/>
      <c r="K5" s="167"/>
    </row>
    <row r="6" spans="2:11" ht="18.75" x14ac:dyDescent="0.3">
      <c r="B6" s="168" t="s">
        <v>1318</v>
      </c>
      <c r="C6" s="43">
        <v>165</v>
      </c>
      <c r="D6" s="50">
        <v>723</v>
      </c>
      <c r="E6" s="50">
        <v>3</v>
      </c>
      <c r="F6" s="243">
        <v>25.667640125259513</v>
      </c>
      <c r="G6" s="233">
        <f>C6*F6</f>
        <v>4235.1606206678198</v>
      </c>
      <c r="H6" s="244">
        <f t="shared" ref="H6:H12" si="0">G6/D6</f>
        <v>5.8577601945613003</v>
      </c>
      <c r="I6" s="232"/>
      <c r="K6" s="196"/>
    </row>
    <row r="7" spans="2:11" ht="18.75" x14ac:dyDescent="0.3">
      <c r="B7" s="168" t="s">
        <v>1313</v>
      </c>
      <c r="C7" s="43">
        <v>295</v>
      </c>
      <c r="D7" s="50">
        <v>77785</v>
      </c>
      <c r="E7" s="50">
        <v>6</v>
      </c>
      <c r="F7" s="243">
        <v>142.23768631177771</v>
      </c>
      <c r="G7" s="233">
        <f t="shared" ref="G7:G11" si="1">C7*F7</f>
        <v>41960.117461974427</v>
      </c>
      <c r="H7" s="244">
        <f t="shared" si="0"/>
        <v>0.53943713392009296</v>
      </c>
      <c r="I7" s="232"/>
      <c r="K7" s="167"/>
    </row>
    <row r="8" spans="2:11" ht="18.75" x14ac:dyDescent="0.3">
      <c r="B8" s="168" t="s">
        <v>1314</v>
      </c>
      <c r="C8" s="43">
        <v>106</v>
      </c>
      <c r="D8" s="50">
        <v>35080</v>
      </c>
      <c r="E8" s="50">
        <v>12</v>
      </c>
      <c r="F8" s="243">
        <v>5682.4830692837177</v>
      </c>
      <c r="G8" s="233">
        <f t="shared" si="1"/>
        <v>602343.20534407406</v>
      </c>
      <c r="H8" s="244">
        <f t="shared" si="0"/>
        <v>17.170558875258667</v>
      </c>
      <c r="I8" s="232"/>
    </row>
    <row r="9" spans="2:11" ht="18.75" x14ac:dyDescent="0.3">
      <c r="B9" s="168" t="s">
        <v>1315</v>
      </c>
      <c r="C9" s="43">
        <v>87</v>
      </c>
      <c r="D9" s="50">
        <v>36770</v>
      </c>
      <c r="E9" s="50">
        <v>26</v>
      </c>
      <c r="F9" s="243">
        <v>29880.816742547362</v>
      </c>
      <c r="G9" s="233">
        <f t="shared" si="1"/>
        <v>2599631.0566016203</v>
      </c>
      <c r="H9" s="244">
        <f t="shared" si="0"/>
        <v>70.6997839706723</v>
      </c>
      <c r="I9" s="232"/>
      <c r="K9" s="196"/>
    </row>
    <row r="10" spans="2:11" ht="18.75" x14ac:dyDescent="0.3">
      <c r="B10" s="168" t="s">
        <v>1316</v>
      </c>
      <c r="C10" s="43">
        <v>29</v>
      </c>
      <c r="D10" s="50">
        <v>28239</v>
      </c>
      <c r="E10" s="50">
        <v>8</v>
      </c>
      <c r="F10" s="243">
        <v>67048.771031230397</v>
      </c>
      <c r="G10" s="233">
        <f t="shared" si="1"/>
        <v>1944414.3599056816</v>
      </c>
      <c r="H10" s="244">
        <f t="shared" si="0"/>
        <v>68.855637944179378</v>
      </c>
      <c r="I10" s="232"/>
      <c r="K10" s="196"/>
    </row>
    <row r="11" spans="2:11" ht="18.75" x14ac:dyDescent="0.3">
      <c r="B11" s="168" t="s">
        <v>1317</v>
      </c>
      <c r="C11" s="45">
        <v>9</v>
      </c>
      <c r="D11" s="51">
        <v>15963</v>
      </c>
      <c r="E11" s="51">
        <v>4</v>
      </c>
      <c r="F11" s="243">
        <v>50785.207127665693</v>
      </c>
      <c r="G11" s="233">
        <f t="shared" si="1"/>
        <v>457066.86414899124</v>
      </c>
      <c r="H11" s="244">
        <f t="shared" si="0"/>
        <v>28.632892573387913</v>
      </c>
      <c r="I11" s="234"/>
    </row>
    <row r="12" spans="2:11" ht="18.75" x14ac:dyDescent="0.3">
      <c r="B12" s="236" t="s">
        <v>1221</v>
      </c>
      <c r="C12" s="46">
        <f>SUM(C6:C11)</f>
        <v>691</v>
      </c>
      <c r="D12" s="52">
        <f>SUM(D6:D11)</f>
        <v>194560</v>
      </c>
      <c r="E12" s="51">
        <f>SUM(E6:E11)</f>
        <v>59</v>
      </c>
      <c r="F12" s="238"/>
      <c r="G12" s="239">
        <f>SUM(G6:G11)</f>
        <v>5649650.7640830092</v>
      </c>
      <c r="H12" s="245">
        <f t="shared" si="0"/>
        <v>29.038089864735863</v>
      </c>
      <c r="I12" s="235"/>
      <c r="K12" s="196"/>
    </row>
    <row r="13" spans="2:11" x14ac:dyDescent="0.25">
      <c r="K13" s="196"/>
    </row>
    <row r="14" spans="2:11" x14ac:dyDescent="0.25">
      <c r="F14" s="246" t="s">
        <v>1375</v>
      </c>
      <c r="K14" s="196"/>
    </row>
    <row r="15" spans="2:11" x14ac:dyDescent="0.25">
      <c r="F15" s="246" t="s">
        <v>1376</v>
      </c>
      <c r="K15" s="196"/>
    </row>
    <row r="16" spans="2:11" x14ac:dyDescent="0.25">
      <c r="F16" s="246" t="s">
        <v>1377</v>
      </c>
      <c r="K16" s="196"/>
    </row>
    <row r="18" spans="11:11" x14ac:dyDescent="0.25">
      <c r="K18" s="196"/>
    </row>
    <row r="19" spans="11:11" x14ac:dyDescent="0.25">
      <c r="K19" s="196"/>
    </row>
    <row r="20" spans="11:11" x14ac:dyDescent="0.25">
      <c r="K20" s="196"/>
    </row>
    <row r="21" spans="11:11" x14ac:dyDescent="0.25">
      <c r="K21" s="196"/>
    </row>
    <row r="22" spans="11:11" x14ac:dyDescent="0.25">
      <c r="K22" s="196"/>
    </row>
    <row r="23" spans="11:11" x14ac:dyDescent="0.25">
      <c r="K23" s="196"/>
    </row>
    <row r="24" spans="11:11" x14ac:dyDescent="0.25">
      <c r="K24" s="196"/>
    </row>
    <row r="25" spans="11:11" x14ac:dyDescent="0.25">
      <c r="K25" s="196"/>
    </row>
    <row r="26" spans="11:11" x14ac:dyDescent="0.25">
      <c r="K26" s="196"/>
    </row>
    <row r="27" spans="11:11" x14ac:dyDescent="0.25">
      <c r="K27" s="196"/>
    </row>
    <row r="28" spans="11:11" x14ac:dyDescent="0.25">
      <c r="K28" s="196"/>
    </row>
    <row r="29" spans="11:11" x14ac:dyDescent="0.25">
      <c r="K29" s="196"/>
    </row>
    <row r="30" spans="11:11" x14ac:dyDescent="0.25">
      <c r="K30" s="196"/>
    </row>
    <row r="31" spans="11:11" x14ac:dyDescent="0.25">
      <c r="K31" s="196"/>
    </row>
    <row r="32" spans="11:11" x14ac:dyDescent="0.25">
      <c r="K32" s="167"/>
    </row>
    <row r="33" spans="11:11" x14ac:dyDescent="0.25">
      <c r="K33" s="167"/>
    </row>
    <row r="34" spans="11:11" x14ac:dyDescent="0.25">
      <c r="K34" s="167"/>
    </row>
    <row r="35" spans="11:11" x14ac:dyDescent="0.25">
      <c r="K35" s="167"/>
    </row>
    <row r="36" spans="11:11" x14ac:dyDescent="0.25">
      <c r="K36" s="167"/>
    </row>
    <row r="37" spans="11:11" x14ac:dyDescent="0.25">
      <c r="K37" s="167"/>
    </row>
    <row r="38" spans="11:11" x14ac:dyDescent="0.25">
      <c r="K38" s="167"/>
    </row>
    <row r="39" spans="11:11" x14ac:dyDescent="0.25">
      <c r="K39" s="167"/>
    </row>
    <row r="40" spans="11:11" x14ac:dyDescent="0.25">
      <c r="K40" s="167"/>
    </row>
    <row r="41" spans="11:11" x14ac:dyDescent="0.25">
      <c r="K41" s="167"/>
    </row>
  </sheetData>
  <mergeCells count="1">
    <mergeCell ref="F4:H4"/>
  </mergeCells>
  <pageMargins left="0.7" right="0.7" top="0.75" bottom="0.75" header="0.3" footer="0.3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9"/>
  <sheetViews>
    <sheetView topLeftCell="A49" workbookViewId="0">
      <selection activeCell="F79" sqref="F79"/>
    </sheetView>
  </sheetViews>
  <sheetFormatPr defaultRowHeight="15" x14ac:dyDescent="0.25"/>
  <sheetData>
    <row r="2" spans="1:8" ht="18.75" x14ac:dyDescent="0.3">
      <c r="A2" s="190" t="s">
        <v>1378</v>
      </c>
      <c r="B2" s="190"/>
      <c r="C2" s="190"/>
      <c r="D2" s="190"/>
    </row>
    <row r="4" spans="1:8" ht="15.75" x14ac:dyDescent="0.25">
      <c r="A4" s="247" t="s">
        <v>1379</v>
      </c>
      <c r="B4" s="186"/>
      <c r="C4" s="186"/>
      <c r="D4" s="186"/>
      <c r="E4" s="186"/>
      <c r="F4" s="186"/>
      <c r="G4" s="186"/>
      <c r="H4" s="186"/>
    </row>
    <row r="26" spans="1:8" ht="15.75" x14ac:dyDescent="0.25">
      <c r="A26" s="247" t="s">
        <v>1380</v>
      </c>
      <c r="B26" s="186"/>
      <c r="C26" s="186"/>
      <c r="D26" s="186"/>
      <c r="E26" s="186"/>
      <c r="F26" s="186"/>
      <c r="G26" s="186"/>
      <c r="H26" s="186"/>
    </row>
    <row r="27" spans="1:8" x14ac:dyDescent="0.25">
      <c r="A27" t="s">
        <v>1381</v>
      </c>
    </row>
    <row r="28" spans="1:8" x14ac:dyDescent="0.25">
      <c r="A28" t="s">
        <v>1382</v>
      </c>
    </row>
    <row r="29" spans="1:8" x14ac:dyDescent="0.25">
      <c r="A29" t="s">
        <v>1383</v>
      </c>
    </row>
  </sheetData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1"/>
  <sheetViews>
    <sheetView topLeftCell="A2" workbookViewId="0">
      <selection activeCell="Q16" sqref="Q16"/>
    </sheetView>
  </sheetViews>
  <sheetFormatPr defaultRowHeight="15" x14ac:dyDescent="0.25"/>
  <cols>
    <col min="1" max="1" width="10.85546875" style="19" customWidth="1"/>
    <col min="2" max="2" width="20" style="19" customWidth="1"/>
    <col min="3" max="3" width="8.85546875" style="18"/>
    <col min="4" max="4" width="25.42578125" style="18" customWidth="1"/>
    <col min="5" max="5" width="19.5703125" style="18" customWidth="1"/>
    <col min="6" max="6" width="12.7109375" style="18" customWidth="1"/>
    <col min="7" max="7" width="9.28515625" style="18" customWidth="1"/>
    <col min="8" max="8" width="8.7109375" style="18" customWidth="1"/>
    <col min="9" max="9" width="10.140625" style="21" customWidth="1"/>
    <col min="10" max="10" width="8.85546875" style="18"/>
    <col min="11" max="11" width="3.42578125" customWidth="1"/>
  </cols>
  <sheetData>
    <row r="1" spans="1:12" s="22" customFormat="1" x14ac:dyDescent="0.25">
      <c r="I1" s="21"/>
    </row>
    <row r="2" spans="1:12" s="22" customFormat="1" x14ac:dyDescent="0.25">
      <c r="A2" s="120" t="s">
        <v>1276</v>
      </c>
      <c r="B2" s="121"/>
      <c r="C2" s="121"/>
      <c r="D2" s="121"/>
      <c r="E2" s="121"/>
      <c r="F2" s="121"/>
      <c r="G2" s="122"/>
      <c r="H2" s="122"/>
      <c r="I2" s="123"/>
      <c r="J2" s="122"/>
      <c r="K2" s="122"/>
    </row>
    <row r="3" spans="1:12" s="22" customFormat="1" x14ac:dyDescent="0.25">
      <c r="A3" s="120" t="s">
        <v>1277</v>
      </c>
      <c r="B3" s="121"/>
      <c r="C3" s="121"/>
      <c r="D3" s="121"/>
      <c r="E3" s="121"/>
      <c r="F3" s="121"/>
      <c r="G3" s="122"/>
      <c r="H3" s="122"/>
      <c r="I3" s="123"/>
      <c r="J3" s="122"/>
      <c r="K3" s="122"/>
    </row>
    <row r="4" spans="1:12" s="22" customFormat="1" x14ac:dyDescent="0.25">
      <c r="G4" s="122"/>
      <c r="H4" s="122"/>
      <c r="I4" s="123"/>
      <c r="J4" s="122"/>
      <c r="K4" s="122"/>
    </row>
    <row r="5" spans="1:12" s="22" customFormat="1" x14ac:dyDescent="0.25">
      <c r="A5" s="120" t="s">
        <v>1275</v>
      </c>
      <c r="B5" s="121"/>
      <c r="C5" s="121"/>
      <c r="D5" s="121"/>
      <c r="E5" s="121"/>
      <c r="F5" s="121"/>
      <c r="G5" s="122"/>
      <c r="H5" s="122"/>
      <c r="I5" s="123"/>
      <c r="J5" s="122"/>
      <c r="K5" s="122"/>
    </row>
    <row r="6" spans="1:12" s="22" customFormat="1" x14ac:dyDescent="0.25">
      <c r="A6" s="120" t="s">
        <v>1278</v>
      </c>
      <c r="B6" s="121"/>
      <c r="C6" s="121"/>
      <c r="D6" s="121"/>
      <c r="E6" s="121"/>
      <c r="F6" s="121"/>
      <c r="G6" s="122"/>
      <c r="H6" s="122"/>
      <c r="I6" s="123"/>
      <c r="J6" s="122"/>
      <c r="K6" s="122"/>
    </row>
    <row r="7" spans="1:12" s="22" customFormat="1" x14ac:dyDescent="0.25">
      <c r="I7" s="21"/>
    </row>
    <row r="8" spans="1:12" s="23" customFormat="1" ht="48" customHeight="1" x14ac:dyDescent="0.25">
      <c r="A8" s="27" t="s">
        <v>1218</v>
      </c>
      <c r="B8" s="27" t="s">
        <v>1219</v>
      </c>
      <c r="C8" s="24" t="s">
        <v>0</v>
      </c>
      <c r="D8" s="25" t="s">
        <v>1</v>
      </c>
      <c r="E8" s="25" t="s">
        <v>2</v>
      </c>
      <c r="F8" s="25" t="s">
        <v>3</v>
      </c>
      <c r="G8" s="25" t="s">
        <v>4</v>
      </c>
      <c r="H8" s="25" t="s">
        <v>1215</v>
      </c>
      <c r="I8" s="26" t="s">
        <v>1217</v>
      </c>
      <c r="J8" s="25" t="s">
        <v>1209</v>
      </c>
      <c r="L8" s="27" t="s">
        <v>1226</v>
      </c>
    </row>
    <row r="9" spans="1:12" ht="15.75" x14ac:dyDescent="0.25">
      <c r="A9" s="28">
        <v>1</v>
      </c>
      <c r="B9" s="28">
        <v>1</v>
      </c>
      <c r="C9" s="3">
        <v>1172</v>
      </c>
      <c r="D9" s="13" t="s">
        <v>101</v>
      </c>
      <c r="E9" s="8" t="s">
        <v>102</v>
      </c>
      <c r="F9" s="8" t="s">
        <v>7</v>
      </c>
      <c r="G9" s="8" t="s">
        <v>58</v>
      </c>
      <c r="H9" s="8">
        <v>2.1480999999999999</v>
      </c>
      <c r="I9" s="15">
        <v>1</v>
      </c>
      <c r="J9" s="8" t="s">
        <v>1210</v>
      </c>
      <c r="L9" s="48">
        <f>SUM(H9:H173)</f>
        <v>722.61079999999981</v>
      </c>
    </row>
    <row r="10" spans="1:12" ht="22.5" x14ac:dyDescent="0.25">
      <c r="A10" s="28">
        <v>1</v>
      </c>
      <c r="B10" s="28">
        <v>2</v>
      </c>
      <c r="C10" s="3">
        <v>1176</v>
      </c>
      <c r="D10" s="13" t="s">
        <v>108</v>
      </c>
      <c r="E10" s="8" t="s">
        <v>44</v>
      </c>
      <c r="F10" s="8" t="s">
        <v>7</v>
      </c>
      <c r="G10" s="8" t="s">
        <v>58</v>
      </c>
      <c r="H10" s="8">
        <v>8.1893999999999991</v>
      </c>
      <c r="I10" s="15">
        <v>1</v>
      </c>
      <c r="J10" s="8" t="s">
        <v>1211</v>
      </c>
    </row>
    <row r="11" spans="1:12" ht="22.5" x14ac:dyDescent="0.25">
      <c r="A11" s="28">
        <v>1</v>
      </c>
      <c r="B11" s="28">
        <v>3</v>
      </c>
      <c r="C11" s="3">
        <v>1184</v>
      </c>
      <c r="D11" s="13" t="s">
        <v>120</v>
      </c>
      <c r="E11" s="8" t="s">
        <v>121</v>
      </c>
      <c r="F11" s="8" t="s">
        <v>7</v>
      </c>
      <c r="G11" s="8" t="s">
        <v>8</v>
      </c>
      <c r="H11" s="8">
        <v>8.2126000000000001</v>
      </c>
      <c r="I11" s="15">
        <v>1</v>
      </c>
      <c r="J11" s="8" t="s">
        <v>1211</v>
      </c>
    </row>
    <row r="12" spans="1:12" x14ac:dyDescent="0.25">
      <c r="A12" s="28">
        <v>1</v>
      </c>
      <c r="B12" s="28">
        <v>4</v>
      </c>
      <c r="C12" s="3">
        <v>1186</v>
      </c>
      <c r="D12" s="13" t="s">
        <v>124</v>
      </c>
      <c r="E12" s="8" t="s">
        <v>125</v>
      </c>
      <c r="F12" s="8" t="s">
        <v>13</v>
      </c>
      <c r="G12" s="8" t="s">
        <v>21</v>
      </c>
      <c r="H12" s="8">
        <v>2.6625000000000001</v>
      </c>
      <c r="I12" s="15">
        <v>1</v>
      </c>
      <c r="J12" s="8" t="s">
        <v>1211</v>
      </c>
    </row>
    <row r="13" spans="1:12" ht="22.5" x14ac:dyDescent="0.25">
      <c r="A13" s="28">
        <v>1</v>
      </c>
      <c r="B13" s="28">
        <v>5</v>
      </c>
      <c r="C13" s="3">
        <v>1187</v>
      </c>
      <c r="D13" s="13" t="s">
        <v>126</v>
      </c>
      <c r="E13" s="8" t="s">
        <v>127</v>
      </c>
      <c r="F13" s="8" t="s">
        <v>7</v>
      </c>
      <c r="G13" s="8" t="s">
        <v>21</v>
      </c>
      <c r="H13" s="8">
        <v>4.0457000000000001</v>
      </c>
      <c r="I13" s="15">
        <v>1</v>
      </c>
      <c r="J13" s="8" t="s">
        <v>1211</v>
      </c>
    </row>
    <row r="14" spans="1:12" x14ac:dyDescent="0.25">
      <c r="A14" s="28">
        <v>1</v>
      </c>
      <c r="B14" s="28">
        <v>6</v>
      </c>
      <c r="C14" s="3">
        <v>1188</v>
      </c>
      <c r="D14" s="13" t="s">
        <v>128</v>
      </c>
      <c r="E14" s="8" t="s">
        <v>129</v>
      </c>
      <c r="F14" s="8" t="s">
        <v>7</v>
      </c>
      <c r="G14" s="8" t="s">
        <v>58</v>
      </c>
      <c r="H14" s="8">
        <v>1.5319</v>
      </c>
      <c r="I14" s="15">
        <v>1</v>
      </c>
      <c r="J14" s="8" t="s">
        <v>1211</v>
      </c>
    </row>
    <row r="15" spans="1:12" x14ac:dyDescent="0.25">
      <c r="A15" s="28">
        <v>1</v>
      </c>
      <c r="B15" s="28">
        <v>7</v>
      </c>
      <c r="C15" s="3">
        <v>1189</v>
      </c>
      <c r="D15" s="13" t="s">
        <v>130</v>
      </c>
      <c r="E15" s="8" t="s">
        <v>131</v>
      </c>
      <c r="F15" s="8" t="s">
        <v>7</v>
      </c>
      <c r="G15" s="8" t="s">
        <v>58</v>
      </c>
      <c r="H15" s="8">
        <v>4.0393999999999997</v>
      </c>
      <c r="I15" s="15">
        <v>1</v>
      </c>
      <c r="J15" s="8" t="s">
        <v>1211</v>
      </c>
    </row>
    <row r="16" spans="1:12" ht="22.5" x14ac:dyDescent="0.25">
      <c r="A16" s="28">
        <v>1</v>
      </c>
      <c r="B16" s="28">
        <v>8</v>
      </c>
      <c r="C16" s="3">
        <v>1195</v>
      </c>
      <c r="D16" s="13" t="s">
        <v>132</v>
      </c>
      <c r="E16" s="8" t="s">
        <v>44</v>
      </c>
      <c r="F16" s="8" t="s">
        <v>13</v>
      </c>
      <c r="G16" s="8" t="s">
        <v>8</v>
      </c>
      <c r="H16" s="8">
        <v>0.92249999999999999</v>
      </c>
      <c r="I16" s="15">
        <v>1</v>
      </c>
      <c r="J16" s="8" t="s">
        <v>1211</v>
      </c>
    </row>
    <row r="17" spans="1:10" x14ac:dyDescent="0.25">
      <c r="A17" s="28">
        <v>1</v>
      </c>
      <c r="B17" s="28">
        <v>9</v>
      </c>
      <c r="C17" s="3">
        <v>1201</v>
      </c>
      <c r="D17" s="13" t="s">
        <v>137</v>
      </c>
      <c r="E17" s="8" t="s">
        <v>138</v>
      </c>
      <c r="F17" s="8" t="s">
        <v>50</v>
      </c>
      <c r="G17" s="8" t="s">
        <v>36</v>
      </c>
      <c r="H17" s="8">
        <v>5.8666999999999998</v>
      </c>
      <c r="I17" s="15">
        <v>1</v>
      </c>
      <c r="J17" s="8" t="s">
        <v>1211</v>
      </c>
    </row>
    <row r="18" spans="1:10" x14ac:dyDescent="0.25">
      <c r="A18" s="28">
        <v>1</v>
      </c>
      <c r="B18" s="28">
        <v>10</v>
      </c>
      <c r="C18" s="3">
        <v>1203</v>
      </c>
      <c r="D18" s="13" t="s">
        <v>141</v>
      </c>
      <c r="E18" s="8" t="s">
        <v>142</v>
      </c>
      <c r="F18" s="8" t="s">
        <v>50</v>
      </c>
      <c r="G18" s="8" t="s">
        <v>96</v>
      </c>
      <c r="H18" s="8">
        <v>2.0215000000000001</v>
      </c>
      <c r="I18" s="15">
        <v>1</v>
      </c>
      <c r="J18" s="8" t="s">
        <v>1211</v>
      </c>
    </row>
    <row r="19" spans="1:10" x14ac:dyDescent="0.25">
      <c r="A19" s="28">
        <v>1</v>
      </c>
      <c r="B19" s="28">
        <v>11</v>
      </c>
      <c r="C19" s="3">
        <v>1204</v>
      </c>
      <c r="D19" s="13" t="s">
        <v>143</v>
      </c>
      <c r="E19" s="8" t="s">
        <v>144</v>
      </c>
      <c r="F19" s="8" t="s">
        <v>50</v>
      </c>
      <c r="G19" s="8" t="s">
        <v>36</v>
      </c>
      <c r="H19" s="8">
        <v>4.1866000000000003</v>
      </c>
      <c r="I19" s="15">
        <v>1</v>
      </c>
      <c r="J19" s="8" t="s">
        <v>1211</v>
      </c>
    </row>
    <row r="20" spans="1:10" ht="22.5" x14ac:dyDescent="0.25">
      <c r="A20" s="28">
        <v>1</v>
      </c>
      <c r="B20" s="28">
        <v>12</v>
      </c>
      <c r="C20" s="3">
        <v>1211</v>
      </c>
      <c r="D20" s="13" t="s">
        <v>149</v>
      </c>
      <c r="E20" s="8" t="s">
        <v>150</v>
      </c>
      <c r="F20" s="8" t="s">
        <v>7</v>
      </c>
      <c r="G20" s="8" t="s">
        <v>21</v>
      </c>
      <c r="H20" s="8">
        <v>7.8989000000000003</v>
      </c>
      <c r="I20" s="15">
        <v>1</v>
      </c>
      <c r="J20" s="8" t="s">
        <v>1213</v>
      </c>
    </row>
    <row r="21" spans="1:10" ht="22.5" x14ac:dyDescent="0.25">
      <c r="A21" s="28">
        <v>1</v>
      </c>
      <c r="B21" s="28">
        <v>13</v>
      </c>
      <c r="C21" s="3">
        <v>1220</v>
      </c>
      <c r="D21" s="13" t="s">
        <v>153</v>
      </c>
      <c r="E21" s="8" t="s">
        <v>44</v>
      </c>
      <c r="F21" s="8" t="s">
        <v>13</v>
      </c>
      <c r="G21" s="8" t="s">
        <v>107</v>
      </c>
      <c r="H21" s="8">
        <v>4.6006999999999998</v>
      </c>
      <c r="I21" s="15">
        <v>1</v>
      </c>
      <c r="J21" s="8" t="s">
        <v>1211</v>
      </c>
    </row>
    <row r="22" spans="1:10" ht="22.5" x14ac:dyDescent="0.25">
      <c r="A22" s="28">
        <v>1</v>
      </c>
      <c r="B22" s="28">
        <v>14</v>
      </c>
      <c r="C22" s="3">
        <v>1223</v>
      </c>
      <c r="D22" s="13" t="s">
        <v>154</v>
      </c>
      <c r="E22" s="8" t="s">
        <v>44</v>
      </c>
      <c r="F22" s="8" t="s">
        <v>7</v>
      </c>
      <c r="G22" s="8" t="s">
        <v>8</v>
      </c>
      <c r="H22" s="8">
        <v>1.9770000000000001</v>
      </c>
      <c r="I22" s="15">
        <v>1</v>
      </c>
      <c r="J22" s="8" t="s">
        <v>1211</v>
      </c>
    </row>
    <row r="23" spans="1:10" ht="22.5" x14ac:dyDescent="0.25">
      <c r="A23" s="28">
        <v>1</v>
      </c>
      <c r="B23" s="28">
        <v>15</v>
      </c>
      <c r="C23" s="3">
        <v>1247</v>
      </c>
      <c r="D23" s="13" t="s">
        <v>175</v>
      </c>
      <c r="E23" s="8" t="s">
        <v>44</v>
      </c>
      <c r="F23" s="8" t="s">
        <v>7</v>
      </c>
      <c r="G23" s="8" t="s">
        <v>21</v>
      </c>
      <c r="H23" s="8">
        <v>2.8786</v>
      </c>
      <c r="I23" s="15">
        <v>1</v>
      </c>
      <c r="J23" s="8" t="s">
        <v>1211</v>
      </c>
    </row>
    <row r="24" spans="1:10" x14ac:dyDescent="0.25">
      <c r="A24" s="28">
        <v>1</v>
      </c>
      <c r="B24" s="28">
        <v>16</v>
      </c>
      <c r="C24" s="3">
        <v>1373</v>
      </c>
      <c r="D24" s="13" t="s">
        <v>316</v>
      </c>
      <c r="E24" s="8" t="s">
        <v>317</v>
      </c>
      <c r="F24" s="8" t="s">
        <v>13</v>
      </c>
      <c r="G24" s="8" t="s">
        <v>107</v>
      </c>
      <c r="H24" s="8">
        <v>2.9161999999999999</v>
      </c>
      <c r="I24" s="15">
        <v>1</v>
      </c>
      <c r="J24" s="8" t="s">
        <v>1213</v>
      </c>
    </row>
    <row r="25" spans="1:10" x14ac:dyDescent="0.25">
      <c r="A25" s="28">
        <v>1</v>
      </c>
      <c r="B25" s="28">
        <v>17</v>
      </c>
      <c r="C25" s="3">
        <v>1376</v>
      </c>
      <c r="D25" s="13" t="s">
        <v>321</v>
      </c>
      <c r="E25" s="8" t="s">
        <v>322</v>
      </c>
      <c r="F25" s="8" t="s">
        <v>7</v>
      </c>
      <c r="G25" s="8" t="s">
        <v>21</v>
      </c>
      <c r="H25" s="8">
        <v>8.1410999999999998</v>
      </c>
      <c r="I25" s="15">
        <v>1</v>
      </c>
      <c r="J25" s="8" t="s">
        <v>1213</v>
      </c>
    </row>
    <row r="26" spans="1:10" x14ac:dyDescent="0.25">
      <c r="A26" s="28">
        <v>1</v>
      </c>
      <c r="B26" s="28">
        <v>18</v>
      </c>
      <c r="C26" s="3">
        <v>1380</v>
      </c>
      <c r="D26" s="13" t="s">
        <v>325</v>
      </c>
      <c r="E26" s="8" t="s">
        <v>326</v>
      </c>
      <c r="F26" s="8" t="s">
        <v>7</v>
      </c>
      <c r="G26" s="8" t="s">
        <v>21</v>
      </c>
      <c r="H26" s="8">
        <v>7.99</v>
      </c>
      <c r="I26" s="15">
        <v>1</v>
      </c>
      <c r="J26" s="8" t="s">
        <v>1211</v>
      </c>
    </row>
    <row r="27" spans="1:10" x14ac:dyDescent="0.25">
      <c r="A27" s="28">
        <v>1</v>
      </c>
      <c r="B27" s="28">
        <v>19</v>
      </c>
      <c r="C27" s="3">
        <v>1381</v>
      </c>
      <c r="D27" s="13" t="s">
        <v>327</v>
      </c>
      <c r="E27" s="8" t="s">
        <v>328</v>
      </c>
      <c r="F27" s="8" t="s">
        <v>50</v>
      </c>
      <c r="G27" s="8" t="s">
        <v>36</v>
      </c>
      <c r="H27" s="8">
        <v>2.2932999999999999</v>
      </c>
      <c r="I27" s="15">
        <v>1</v>
      </c>
      <c r="J27" s="8" t="s">
        <v>1211</v>
      </c>
    </row>
    <row r="28" spans="1:10" x14ac:dyDescent="0.25">
      <c r="A28" s="28">
        <v>1</v>
      </c>
      <c r="B28" s="28">
        <v>20</v>
      </c>
      <c r="C28" s="3">
        <v>1386</v>
      </c>
      <c r="D28" s="13" t="s">
        <v>333</v>
      </c>
      <c r="E28" s="8" t="s">
        <v>334</v>
      </c>
      <c r="F28" s="8" t="s">
        <v>50</v>
      </c>
      <c r="G28" s="8" t="s">
        <v>36</v>
      </c>
      <c r="H28" s="8">
        <v>8.0004000000000008</v>
      </c>
      <c r="I28" s="15">
        <v>1</v>
      </c>
      <c r="J28" s="8" t="s">
        <v>1211</v>
      </c>
    </row>
    <row r="29" spans="1:10" x14ac:dyDescent="0.25">
      <c r="A29" s="28">
        <v>1</v>
      </c>
      <c r="B29" s="28">
        <v>21</v>
      </c>
      <c r="C29" s="3">
        <v>1393</v>
      </c>
      <c r="D29" s="13" t="s">
        <v>341</v>
      </c>
      <c r="E29" s="8" t="s">
        <v>342</v>
      </c>
      <c r="F29" s="8" t="s">
        <v>13</v>
      </c>
      <c r="G29" s="8" t="s">
        <v>107</v>
      </c>
      <c r="H29" s="8">
        <v>8.2424999999999997</v>
      </c>
      <c r="I29" s="15">
        <v>1</v>
      </c>
      <c r="J29" s="8" t="s">
        <v>1213</v>
      </c>
    </row>
    <row r="30" spans="1:10" x14ac:dyDescent="0.25">
      <c r="A30" s="28">
        <v>1</v>
      </c>
      <c r="B30" s="28">
        <v>22</v>
      </c>
      <c r="C30" s="3">
        <v>1394</v>
      </c>
      <c r="D30" s="13" t="s">
        <v>343</v>
      </c>
      <c r="E30" s="8" t="s">
        <v>344</v>
      </c>
      <c r="F30" s="8" t="s">
        <v>13</v>
      </c>
      <c r="G30" s="8" t="s">
        <v>14</v>
      </c>
      <c r="H30" s="8">
        <v>8.2439</v>
      </c>
      <c r="I30" s="15">
        <v>1</v>
      </c>
      <c r="J30" s="8" t="s">
        <v>1211</v>
      </c>
    </row>
    <row r="31" spans="1:10" x14ac:dyDescent="0.25">
      <c r="A31" s="28">
        <v>1</v>
      </c>
      <c r="B31" s="28">
        <v>23</v>
      </c>
      <c r="C31" s="3">
        <v>1395</v>
      </c>
      <c r="D31" s="13" t="s">
        <v>345</v>
      </c>
      <c r="E31" s="8" t="s">
        <v>346</v>
      </c>
      <c r="F31" s="8" t="s">
        <v>7</v>
      </c>
      <c r="G31" s="8" t="s">
        <v>58</v>
      </c>
      <c r="H31" s="8">
        <v>3.6802999999999999</v>
      </c>
      <c r="I31" s="15">
        <v>1</v>
      </c>
      <c r="J31" s="8" t="s">
        <v>1213</v>
      </c>
    </row>
    <row r="32" spans="1:10" ht="22.5" x14ac:dyDescent="0.25">
      <c r="A32" s="28">
        <v>1</v>
      </c>
      <c r="B32" s="28">
        <v>24</v>
      </c>
      <c r="C32" s="3">
        <v>1434</v>
      </c>
      <c r="D32" s="13" t="s">
        <v>358</v>
      </c>
      <c r="E32" s="8" t="s">
        <v>359</v>
      </c>
      <c r="F32" s="8" t="s">
        <v>50</v>
      </c>
      <c r="G32" s="8" t="s">
        <v>65</v>
      </c>
      <c r="H32" s="8">
        <v>8.6524000000000001</v>
      </c>
      <c r="I32" s="15">
        <v>1</v>
      </c>
      <c r="J32" s="8" t="s">
        <v>1211</v>
      </c>
    </row>
    <row r="33" spans="1:10" x14ac:dyDescent="0.25">
      <c r="A33" s="28">
        <v>1</v>
      </c>
      <c r="B33" s="28">
        <v>25</v>
      </c>
      <c r="C33" s="3">
        <v>1472</v>
      </c>
      <c r="D33" s="13" t="s">
        <v>387</v>
      </c>
      <c r="E33" s="8" t="s">
        <v>388</v>
      </c>
      <c r="F33" s="8" t="s">
        <v>13</v>
      </c>
      <c r="G33" s="8" t="s">
        <v>21</v>
      </c>
      <c r="H33" s="8">
        <v>4.3357999999999999</v>
      </c>
      <c r="I33" s="15">
        <v>1</v>
      </c>
      <c r="J33" s="8" t="s">
        <v>1213</v>
      </c>
    </row>
    <row r="34" spans="1:10" x14ac:dyDescent="0.25">
      <c r="A34" s="28">
        <v>1</v>
      </c>
      <c r="B34" s="28">
        <v>26</v>
      </c>
      <c r="C34" s="3">
        <v>1474</v>
      </c>
      <c r="D34" s="13" t="s">
        <v>389</v>
      </c>
      <c r="E34" s="8" t="s">
        <v>390</v>
      </c>
      <c r="F34" s="8" t="s">
        <v>13</v>
      </c>
      <c r="G34" s="8" t="s">
        <v>8</v>
      </c>
      <c r="H34" s="8">
        <v>1.9981</v>
      </c>
      <c r="I34" s="15">
        <v>1</v>
      </c>
      <c r="J34" s="8" t="s">
        <v>1211</v>
      </c>
    </row>
    <row r="35" spans="1:10" ht="22.5" x14ac:dyDescent="0.25">
      <c r="A35" s="28">
        <v>1</v>
      </c>
      <c r="B35" s="28">
        <v>27</v>
      </c>
      <c r="C35" s="3">
        <v>1479</v>
      </c>
      <c r="D35" s="13" t="s">
        <v>392</v>
      </c>
      <c r="E35" s="8" t="s">
        <v>393</v>
      </c>
      <c r="F35" s="8" t="s">
        <v>7</v>
      </c>
      <c r="G35" s="8" t="s">
        <v>21</v>
      </c>
      <c r="H35" s="8">
        <v>0.64280000000000004</v>
      </c>
      <c r="I35" s="15">
        <v>1</v>
      </c>
      <c r="J35" s="8" t="s">
        <v>1211</v>
      </c>
    </row>
    <row r="36" spans="1:10" x14ac:dyDescent="0.25">
      <c r="A36" s="28">
        <v>1</v>
      </c>
      <c r="B36" s="28">
        <v>28</v>
      </c>
      <c r="C36" s="3">
        <v>1501</v>
      </c>
      <c r="D36" s="13" t="s">
        <v>413</v>
      </c>
      <c r="E36" s="8" t="s">
        <v>100</v>
      </c>
      <c r="F36" s="8" t="s">
        <v>50</v>
      </c>
      <c r="G36" s="8" t="s">
        <v>36</v>
      </c>
      <c r="H36" s="8">
        <v>5.141</v>
      </c>
      <c r="I36" s="15">
        <v>1</v>
      </c>
      <c r="J36" s="8" t="s">
        <v>1211</v>
      </c>
    </row>
    <row r="37" spans="1:10" x14ac:dyDescent="0.25">
      <c r="A37" s="28">
        <v>1</v>
      </c>
      <c r="B37" s="28">
        <v>29</v>
      </c>
      <c r="C37" s="3">
        <v>1505</v>
      </c>
      <c r="D37" s="13" t="s">
        <v>416</v>
      </c>
      <c r="E37" s="8" t="s">
        <v>417</v>
      </c>
      <c r="F37" s="8" t="s">
        <v>13</v>
      </c>
      <c r="G37" s="8" t="s">
        <v>21</v>
      </c>
      <c r="H37" s="8">
        <v>3.2949999999999999</v>
      </c>
      <c r="I37" s="15">
        <v>1</v>
      </c>
      <c r="J37" s="8" t="s">
        <v>1211</v>
      </c>
    </row>
    <row r="38" spans="1:10" x14ac:dyDescent="0.25">
      <c r="A38" s="28">
        <v>1</v>
      </c>
      <c r="B38" s="28">
        <v>30</v>
      </c>
      <c r="C38" s="3">
        <v>1506</v>
      </c>
      <c r="D38" s="13" t="s">
        <v>418</v>
      </c>
      <c r="E38" s="8" t="s">
        <v>419</v>
      </c>
      <c r="F38" s="8" t="s">
        <v>13</v>
      </c>
      <c r="G38" s="8" t="s">
        <v>8</v>
      </c>
      <c r="H38" s="8">
        <v>4.9230999999999998</v>
      </c>
      <c r="I38" s="15">
        <v>1</v>
      </c>
      <c r="J38" s="8" t="s">
        <v>1211</v>
      </c>
    </row>
    <row r="39" spans="1:10" ht="22.5" x14ac:dyDescent="0.25">
      <c r="A39" s="28">
        <v>1</v>
      </c>
      <c r="B39" s="28">
        <v>31</v>
      </c>
      <c r="C39" s="3">
        <v>1507</v>
      </c>
      <c r="D39" s="13" t="s">
        <v>420</v>
      </c>
      <c r="E39" s="8" t="s">
        <v>421</v>
      </c>
      <c r="F39" s="8" t="s">
        <v>13</v>
      </c>
      <c r="G39" s="8" t="s">
        <v>21</v>
      </c>
      <c r="H39" s="8">
        <v>7.2272999999999996</v>
      </c>
      <c r="I39" s="15">
        <v>1</v>
      </c>
      <c r="J39" s="8" t="s">
        <v>1214</v>
      </c>
    </row>
    <row r="40" spans="1:10" ht="22.5" x14ac:dyDescent="0.25">
      <c r="A40" s="28">
        <v>1</v>
      </c>
      <c r="B40" s="28">
        <v>32</v>
      </c>
      <c r="C40" s="3">
        <v>1515</v>
      </c>
      <c r="D40" s="13" t="s">
        <v>433</v>
      </c>
      <c r="E40" s="8" t="s">
        <v>434</v>
      </c>
      <c r="F40" s="8" t="s">
        <v>50</v>
      </c>
      <c r="G40" s="8" t="s">
        <v>65</v>
      </c>
      <c r="H40" s="8">
        <v>6.2169999999999996</v>
      </c>
      <c r="I40" s="15">
        <v>1</v>
      </c>
      <c r="J40" s="8" t="s">
        <v>1211</v>
      </c>
    </row>
    <row r="41" spans="1:10" x14ac:dyDescent="0.25">
      <c r="A41" s="28">
        <v>1</v>
      </c>
      <c r="B41" s="28">
        <v>33</v>
      </c>
      <c r="C41" s="3">
        <v>1516</v>
      </c>
      <c r="D41" s="13" t="s">
        <v>435</v>
      </c>
      <c r="E41" s="8" t="s">
        <v>436</v>
      </c>
      <c r="F41" s="8" t="s">
        <v>7</v>
      </c>
      <c r="G41" s="8" t="s">
        <v>8</v>
      </c>
      <c r="H41" s="8">
        <v>8.0121000000000002</v>
      </c>
      <c r="I41" s="15">
        <v>1</v>
      </c>
      <c r="J41" s="8" t="s">
        <v>1211</v>
      </c>
    </row>
    <row r="42" spans="1:10" ht="22.5" x14ac:dyDescent="0.25">
      <c r="A42" s="28">
        <v>1</v>
      </c>
      <c r="B42" s="28">
        <v>34</v>
      </c>
      <c r="C42" s="3">
        <v>1542</v>
      </c>
      <c r="D42" s="13" t="s">
        <v>468</v>
      </c>
      <c r="E42" s="8" t="s">
        <v>469</v>
      </c>
      <c r="F42" s="8" t="s">
        <v>50</v>
      </c>
      <c r="G42" s="8" t="s">
        <v>36</v>
      </c>
      <c r="H42" s="8">
        <v>2.9662000000000002</v>
      </c>
      <c r="I42" s="15">
        <v>1</v>
      </c>
      <c r="J42" s="8" t="s">
        <v>1211</v>
      </c>
    </row>
    <row r="43" spans="1:10" x14ac:dyDescent="0.25">
      <c r="A43" s="28">
        <v>1</v>
      </c>
      <c r="B43" s="28">
        <v>35</v>
      </c>
      <c r="C43" s="3">
        <v>1549</v>
      </c>
      <c r="D43" s="13" t="s">
        <v>477</v>
      </c>
      <c r="E43" s="8" t="s">
        <v>478</v>
      </c>
      <c r="F43" s="8" t="s">
        <v>50</v>
      </c>
      <c r="G43" s="8" t="s">
        <v>65</v>
      </c>
      <c r="H43" s="8">
        <v>6.0186999999999999</v>
      </c>
      <c r="I43" s="15">
        <v>1</v>
      </c>
      <c r="J43" s="8" t="s">
        <v>1211</v>
      </c>
    </row>
    <row r="44" spans="1:10" x14ac:dyDescent="0.25">
      <c r="A44" s="28">
        <v>1</v>
      </c>
      <c r="B44" s="28">
        <v>36</v>
      </c>
      <c r="C44" s="3">
        <v>1557</v>
      </c>
      <c r="D44" s="13" t="s">
        <v>486</v>
      </c>
      <c r="E44" s="8" t="s">
        <v>487</v>
      </c>
      <c r="F44" s="8" t="s">
        <v>50</v>
      </c>
      <c r="G44" s="8" t="s">
        <v>36</v>
      </c>
      <c r="H44" s="8">
        <v>1.0996999999999999</v>
      </c>
      <c r="I44" s="15">
        <v>1</v>
      </c>
      <c r="J44" s="8" t="s">
        <v>1211</v>
      </c>
    </row>
    <row r="45" spans="1:10" x14ac:dyDescent="0.25">
      <c r="A45" s="28">
        <v>1</v>
      </c>
      <c r="B45" s="28">
        <v>37</v>
      </c>
      <c r="C45" s="3">
        <v>1564</v>
      </c>
      <c r="D45" s="13" t="s">
        <v>494</v>
      </c>
      <c r="E45" s="8" t="s">
        <v>495</v>
      </c>
      <c r="F45" s="8" t="s">
        <v>50</v>
      </c>
      <c r="G45" s="8" t="s">
        <v>96</v>
      </c>
      <c r="H45" s="8">
        <v>8.0777000000000001</v>
      </c>
      <c r="I45" s="15">
        <v>1</v>
      </c>
      <c r="J45" s="8" t="s">
        <v>1211</v>
      </c>
    </row>
    <row r="46" spans="1:10" x14ac:dyDescent="0.25">
      <c r="A46" s="28">
        <v>1</v>
      </c>
      <c r="B46" s="28">
        <v>38</v>
      </c>
      <c r="C46" s="3">
        <v>1566</v>
      </c>
      <c r="D46" s="13" t="s">
        <v>498</v>
      </c>
      <c r="E46" s="8" t="s">
        <v>499</v>
      </c>
      <c r="F46" s="8" t="s">
        <v>50</v>
      </c>
      <c r="G46" s="8" t="s">
        <v>65</v>
      </c>
      <c r="H46" s="8">
        <v>8.2607999999999997</v>
      </c>
      <c r="I46" s="15">
        <v>1</v>
      </c>
      <c r="J46" s="8" t="s">
        <v>1211</v>
      </c>
    </row>
    <row r="47" spans="1:10" x14ac:dyDescent="0.25">
      <c r="A47" s="28">
        <v>1</v>
      </c>
      <c r="B47" s="28">
        <v>39</v>
      </c>
      <c r="C47" s="3">
        <v>1568</v>
      </c>
      <c r="D47" s="13" t="s">
        <v>500</v>
      </c>
      <c r="E47" s="8" t="s">
        <v>501</v>
      </c>
      <c r="F47" s="8" t="s">
        <v>50</v>
      </c>
      <c r="G47" s="8" t="s">
        <v>96</v>
      </c>
      <c r="H47" s="8">
        <v>6.5537000000000001</v>
      </c>
      <c r="I47" s="15">
        <v>1</v>
      </c>
      <c r="J47" s="8" t="s">
        <v>1211</v>
      </c>
    </row>
    <row r="48" spans="1:10" x14ac:dyDescent="0.25">
      <c r="A48" s="28">
        <v>1</v>
      </c>
      <c r="B48" s="28">
        <v>40</v>
      </c>
      <c r="C48" s="3">
        <v>1576</v>
      </c>
      <c r="D48" s="13" t="s">
        <v>505</v>
      </c>
      <c r="E48" s="8" t="s">
        <v>506</v>
      </c>
      <c r="F48" s="8" t="s">
        <v>50</v>
      </c>
      <c r="G48" s="8" t="s">
        <v>36</v>
      </c>
      <c r="H48" s="8">
        <v>4.3882000000000003</v>
      </c>
      <c r="I48" s="15">
        <v>1</v>
      </c>
      <c r="J48" s="8" t="s">
        <v>1211</v>
      </c>
    </row>
    <row r="49" spans="1:10" x14ac:dyDescent="0.25">
      <c r="A49" s="28">
        <v>1</v>
      </c>
      <c r="B49" s="28">
        <v>41</v>
      </c>
      <c r="C49" s="3">
        <v>1579</v>
      </c>
      <c r="D49" s="13" t="s">
        <v>507</v>
      </c>
      <c r="E49" s="8" t="s">
        <v>508</v>
      </c>
      <c r="F49" s="8" t="s">
        <v>50</v>
      </c>
      <c r="G49" s="8" t="s">
        <v>36</v>
      </c>
      <c r="H49" s="8">
        <v>3.0384000000000002</v>
      </c>
      <c r="I49" s="15">
        <v>1</v>
      </c>
      <c r="J49" s="8" t="s">
        <v>1211</v>
      </c>
    </row>
    <row r="50" spans="1:10" x14ac:dyDescent="0.25">
      <c r="A50" s="28">
        <v>1</v>
      </c>
      <c r="B50" s="28">
        <v>42</v>
      </c>
      <c r="C50" s="3">
        <v>1581</v>
      </c>
      <c r="D50" s="13" t="s">
        <v>509</v>
      </c>
      <c r="E50" s="8" t="s">
        <v>510</v>
      </c>
      <c r="F50" s="8" t="s">
        <v>7</v>
      </c>
      <c r="G50" s="8" t="s">
        <v>8</v>
      </c>
      <c r="H50" s="8">
        <v>7.7827000000000002</v>
      </c>
      <c r="I50" s="15">
        <v>1</v>
      </c>
      <c r="J50" s="8" t="s">
        <v>1211</v>
      </c>
    </row>
    <row r="51" spans="1:10" ht="22.5" x14ac:dyDescent="0.25">
      <c r="A51" s="28">
        <v>1</v>
      </c>
      <c r="B51" s="28">
        <v>43</v>
      </c>
      <c r="C51" s="3">
        <v>1589</v>
      </c>
      <c r="D51" s="13" t="s">
        <v>517</v>
      </c>
      <c r="E51" s="8" t="s">
        <v>363</v>
      </c>
      <c r="F51" s="8" t="s">
        <v>50</v>
      </c>
      <c r="G51" s="8" t="s">
        <v>36</v>
      </c>
      <c r="H51" s="8">
        <v>8.0833999999999993</v>
      </c>
      <c r="I51" s="15">
        <v>1</v>
      </c>
      <c r="J51" s="8" t="s">
        <v>1213</v>
      </c>
    </row>
    <row r="52" spans="1:10" x14ac:dyDescent="0.25">
      <c r="A52" s="28">
        <v>1</v>
      </c>
      <c r="B52" s="28">
        <v>44</v>
      </c>
      <c r="C52" s="3">
        <v>1594</v>
      </c>
      <c r="D52" s="13" t="s">
        <v>519</v>
      </c>
      <c r="E52" s="8" t="s">
        <v>520</v>
      </c>
      <c r="F52" s="8" t="s">
        <v>7</v>
      </c>
      <c r="G52" s="8" t="s">
        <v>8</v>
      </c>
      <c r="H52" s="8">
        <v>2.4885000000000002</v>
      </c>
      <c r="I52" s="15">
        <v>1</v>
      </c>
      <c r="J52" s="8" t="s">
        <v>1211</v>
      </c>
    </row>
    <row r="53" spans="1:10" x14ac:dyDescent="0.25">
      <c r="A53" s="28">
        <v>1</v>
      </c>
      <c r="B53" s="28">
        <v>45</v>
      </c>
      <c r="C53" s="3">
        <v>1595</v>
      </c>
      <c r="D53" s="13" t="s">
        <v>349</v>
      </c>
      <c r="E53" s="8" t="s">
        <v>521</v>
      </c>
      <c r="F53" s="8" t="s">
        <v>7</v>
      </c>
      <c r="G53" s="8" t="s">
        <v>58</v>
      </c>
      <c r="H53" s="8">
        <v>8.6687999999999992</v>
      </c>
      <c r="I53" s="15">
        <v>1</v>
      </c>
      <c r="J53" s="8" t="s">
        <v>1213</v>
      </c>
    </row>
    <row r="54" spans="1:10" ht="22.5" x14ac:dyDescent="0.25">
      <c r="A54" s="28">
        <v>1</v>
      </c>
      <c r="B54" s="28">
        <v>46</v>
      </c>
      <c r="C54" s="3">
        <v>1616</v>
      </c>
      <c r="D54" s="13" t="s">
        <v>527</v>
      </c>
      <c r="E54" s="8" t="s">
        <v>528</v>
      </c>
      <c r="F54" s="8" t="s">
        <v>50</v>
      </c>
      <c r="G54" s="8" t="s">
        <v>65</v>
      </c>
      <c r="H54" s="8">
        <v>7.7557</v>
      </c>
      <c r="I54" s="15">
        <v>1</v>
      </c>
      <c r="J54" s="8" t="s">
        <v>1211</v>
      </c>
    </row>
    <row r="55" spans="1:10" x14ac:dyDescent="0.25">
      <c r="A55" s="28">
        <v>1</v>
      </c>
      <c r="B55" s="28">
        <v>47</v>
      </c>
      <c r="C55" s="3">
        <v>1628</v>
      </c>
      <c r="D55" s="13" t="s">
        <v>537</v>
      </c>
      <c r="E55" s="8" t="s">
        <v>538</v>
      </c>
      <c r="F55" s="8" t="s">
        <v>13</v>
      </c>
      <c r="G55" s="8" t="s">
        <v>374</v>
      </c>
      <c r="H55" s="8">
        <v>9.1403999999999996</v>
      </c>
      <c r="I55" s="15">
        <v>1</v>
      </c>
      <c r="J55" s="8" t="s">
        <v>1211</v>
      </c>
    </row>
    <row r="56" spans="1:10" ht="22.5" x14ac:dyDescent="0.25">
      <c r="A56" s="28">
        <v>1</v>
      </c>
      <c r="B56" s="28">
        <v>48</v>
      </c>
      <c r="C56" s="3">
        <v>1636</v>
      </c>
      <c r="D56" s="13" t="s">
        <v>543</v>
      </c>
      <c r="E56" s="8" t="s">
        <v>544</v>
      </c>
      <c r="F56" s="8" t="s">
        <v>7</v>
      </c>
      <c r="G56" s="8" t="s">
        <v>21</v>
      </c>
      <c r="H56" s="8">
        <v>9.7573000000000008</v>
      </c>
      <c r="I56" s="15">
        <v>1</v>
      </c>
      <c r="J56" s="8" t="s">
        <v>1211</v>
      </c>
    </row>
    <row r="57" spans="1:10" x14ac:dyDescent="0.25">
      <c r="A57" s="28">
        <v>1</v>
      </c>
      <c r="B57" s="28">
        <v>49</v>
      </c>
      <c r="C57" s="3">
        <v>1647</v>
      </c>
      <c r="D57" s="13" t="s">
        <v>550</v>
      </c>
      <c r="E57" s="8" t="s">
        <v>551</v>
      </c>
      <c r="F57" s="8" t="s">
        <v>7</v>
      </c>
      <c r="G57" s="8" t="s">
        <v>21</v>
      </c>
      <c r="H57" s="8">
        <v>1.1378999999999999</v>
      </c>
      <c r="I57" s="15">
        <v>1</v>
      </c>
      <c r="J57" s="8" t="s">
        <v>1211</v>
      </c>
    </row>
    <row r="58" spans="1:10" ht="22.5" x14ac:dyDescent="0.25">
      <c r="A58" s="28">
        <v>1</v>
      </c>
      <c r="B58" s="28">
        <v>50</v>
      </c>
      <c r="C58" s="3">
        <v>1648</v>
      </c>
      <c r="D58" s="13" t="s">
        <v>552</v>
      </c>
      <c r="E58" s="8" t="s">
        <v>553</v>
      </c>
      <c r="F58" s="8" t="s">
        <v>50</v>
      </c>
      <c r="G58" s="8" t="s">
        <v>96</v>
      </c>
      <c r="H58" s="8">
        <v>1.3340000000000001</v>
      </c>
      <c r="I58" s="15">
        <v>1</v>
      </c>
      <c r="J58" s="8" t="s">
        <v>1211</v>
      </c>
    </row>
    <row r="59" spans="1:10" x14ac:dyDescent="0.25">
      <c r="A59" s="28">
        <v>1</v>
      </c>
      <c r="B59" s="28">
        <v>51</v>
      </c>
      <c r="C59" s="3">
        <v>1652</v>
      </c>
      <c r="D59" s="13" t="s">
        <v>554</v>
      </c>
      <c r="E59" s="8" t="s">
        <v>555</v>
      </c>
      <c r="F59" s="8" t="s">
        <v>7</v>
      </c>
      <c r="G59" s="8" t="s">
        <v>21</v>
      </c>
      <c r="H59" s="8">
        <v>1.2864</v>
      </c>
      <c r="I59" s="15">
        <v>1</v>
      </c>
      <c r="J59" s="8" t="s">
        <v>1211</v>
      </c>
    </row>
    <row r="60" spans="1:10" x14ac:dyDescent="0.25">
      <c r="A60" s="28">
        <v>1</v>
      </c>
      <c r="B60" s="28">
        <v>52</v>
      </c>
      <c r="C60" s="3">
        <v>1653</v>
      </c>
      <c r="D60" s="13" t="s">
        <v>556</v>
      </c>
      <c r="E60" s="8" t="s">
        <v>557</v>
      </c>
      <c r="F60" s="8" t="s">
        <v>7</v>
      </c>
      <c r="G60" s="8" t="s">
        <v>58</v>
      </c>
      <c r="H60" s="8">
        <v>0.45140000000000002</v>
      </c>
      <c r="I60" s="15">
        <v>1</v>
      </c>
      <c r="J60" s="8" t="s">
        <v>1211</v>
      </c>
    </row>
    <row r="61" spans="1:10" x14ac:dyDescent="0.25">
      <c r="A61" s="28">
        <v>1</v>
      </c>
      <c r="B61" s="28">
        <v>53</v>
      </c>
      <c r="C61" s="3">
        <v>1655</v>
      </c>
      <c r="D61" s="13" t="s">
        <v>556</v>
      </c>
      <c r="E61" s="8" t="s">
        <v>558</v>
      </c>
      <c r="F61" s="8" t="s">
        <v>50</v>
      </c>
      <c r="G61" s="8" t="s">
        <v>36</v>
      </c>
      <c r="H61" s="8">
        <v>1.6833</v>
      </c>
      <c r="I61" s="15">
        <v>1</v>
      </c>
      <c r="J61" s="8" t="s">
        <v>1211</v>
      </c>
    </row>
    <row r="62" spans="1:10" x14ac:dyDescent="0.25">
      <c r="A62" s="28">
        <v>1</v>
      </c>
      <c r="B62" s="28">
        <v>54</v>
      </c>
      <c r="C62" s="3">
        <v>1663</v>
      </c>
      <c r="D62" s="13" t="s">
        <v>563</v>
      </c>
      <c r="E62" s="8" t="s">
        <v>564</v>
      </c>
      <c r="F62" s="8" t="s">
        <v>50</v>
      </c>
      <c r="G62" s="8" t="s">
        <v>36</v>
      </c>
      <c r="H62" s="8">
        <v>4.3582000000000001</v>
      </c>
      <c r="I62" s="15">
        <v>1</v>
      </c>
      <c r="J62" s="8" t="s">
        <v>1211</v>
      </c>
    </row>
    <row r="63" spans="1:10" x14ac:dyDescent="0.25">
      <c r="A63" s="28">
        <v>1</v>
      </c>
      <c r="B63" s="28">
        <v>55</v>
      </c>
      <c r="C63" s="3">
        <v>1675</v>
      </c>
      <c r="D63" s="13" t="s">
        <v>566</v>
      </c>
      <c r="E63" s="8" t="s">
        <v>567</v>
      </c>
      <c r="F63" s="8" t="s">
        <v>7</v>
      </c>
      <c r="G63" s="8" t="s">
        <v>58</v>
      </c>
      <c r="H63" s="8">
        <v>1.8877999999999999</v>
      </c>
      <c r="I63" s="15">
        <v>1</v>
      </c>
      <c r="J63" s="8" t="s">
        <v>1211</v>
      </c>
    </row>
    <row r="64" spans="1:10" x14ac:dyDescent="0.25">
      <c r="A64" s="28">
        <v>1</v>
      </c>
      <c r="B64" s="28">
        <v>56</v>
      </c>
      <c r="C64" s="3">
        <v>1706</v>
      </c>
      <c r="D64" s="13" t="s">
        <v>585</v>
      </c>
      <c r="E64" s="8" t="s">
        <v>586</v>
      </c>
      <c r="F64" s="8" t="s">
        <v>50</v>
      </c>
      <c r="G64" s="8" t="s">
        <v>36</v>
      </c>
      <c r="H64" s="8">
        <v>9.3881999999999994</v>
      </c>
      <c r="I64" s="15">
        <v>1</v>
      </c>
      <c r="J64" s="8" t="s">
        <v>1213</v>
      </c>
    </row>
    <row r="65" spans="1:10" x14ac:dyDescent="0.25">
      <c r="A65" s="28">
        <v>1</v>
      </c>
      <c r="B65" s="28">
        <v>57</v>
      </c>
      <c r="C65" s="3">
        <v>1707</v>
      </c>
      <c r="D65" s="13" t="s">
        <v>587</v>
      </c>
      <c r="E65" s="8" t="s">
        <v>588</v>
      </c>
      <c r="F65" s="8" t="s">
        <v>50</v>
      </c>
      <c r="G65" s="8" t="s">
        <v>36</v>
      </c>
      <c r="H65" s="8">
        <v>9.7256999999999998</v>
      </c>
      <c r="I65" s="15">
        <v>1</v>
      </c>
      <c r="J65" s="8" t="s">
        <v>1211</v>
      </c>
    </row>
    <row r="66" spans="1:10" ht="22.5" x14ac:dyDescent="0.25">
      <c r="A66" s="28">
        <v>1</v>
      </c>
      <c r="B66" s="28">
        <v>58</v>
      </c>
      <c r="C66" s="3">
        <v>1708</v>
      </c>
      <c r="D66" s="13" t="s">
        <v>589</v>
      </c>
      <c r="E66" s="8" t="s">
        <v>590</v>
      </c>
      <c r="F66" s="8" t="s">
        <v>7</v>
      </c>
      <c r="G66" s="8" t="s">
        <v>21</v>
      </c>
      <c r="H66" s="8">
        <v>8.5350000000000001</v>
      </c>
      <c r="I66" s="15">
        <v>1</v>
      </c>
      <c r="J66" s="8" t="s">
        <v>1211</v>
      </c>
    </row>
    <row r="67" spans="1:10" x14ac:dyDescent="0.25">
      <c r="A67" s="28">
        <v>1</v>
      </c>
      <c r="B67" s="28">
        <v>59</v>
      </c>
      <c r="C67" s="3">
        <v>1724</v>
      </c>
      <c r="D67" s="13" t="s">
        <v>608</v>
      </c>
      <c r="E67" s="8" t="s">
        <v>557</v>
      </c>
      <c r="F67" s="8" t="s">
        <v>7</v>
      </c>
      <c r="G67" s="8" t="s">
        <v>21</v>
      </c>
      <c r="H67" s="8">
        <v>0.45279999999999998</v>
      </c>
      <c r="I67" s="15">
        <v>1</v>
      </c>
      <c r="J67" s="8" t="s">
        <v>1211</v>
      </c>
    </row>
    <row r="68" spans="1:10" x14ac:dyDescent="0.25">
      <c r="A68" s="28">
        <v>1</v>
      </c>
      <c r="B68" s="28">
        <v>60</v>
      </c>
      <c r="C68" s="3">
        <v>1737</v>
      </c>
      <c r="D68" s="13" t="s">
        <v>349</v>
      </c>
      <c r="E68" s="8" t="s">
        <v>615</v>
      </c>
      <c r="F68" s="8" t="s">
        <v>50</v>
      </c>
      <c r="G68" s="8" t="s">
        <v>65</v>
      </c>
      <c r="H68" s="8">
        <v>2.1697000000000002</v>
      </c>
      <c r="I68" s="15">
        <v>1</v>
      </c>
      <c r="J68" s="8" t="s">
        <v>1211</v>
      </c>
    </row>
    <row r="69" spans="1:10" x14ac:dyDescent="0.25">
      <c r="A69" s="28">
        <v>1</v>
      </c>
      <c r="B69" s="28">
        <v>61</v>
      </c>
      <c r="C69" s="3">
        <v>1742</v>
      </c>
      <c r="D69" s="13" t="s">
        <v>618</v>
      </c>
      <c r="E69" s="8" t="s">
        <v>619</v>
      </c>
      <c r="F69" s="8" t="s">
        <v>13</v>
      </c>
      <c r="G69" s="8" t="s">
        <v>184</v>
      </c>
      <c r="H69" s="8">
        <v>9.6539000000000001</v>
      </c>
      <c r="I69" s="15">
        <v>1</v>
      </c>
      <c r="J69" s="8" t="s">
        <v>1213</v>
      </c>
    </row>
    <row r="70" spans="1:10" x14ac:dyDescent="0.25">
      <c r="A70" s="28">
        <v>1</v>
      </c>
      <c r="B70" s="28">
        <v>62</v>
      </c>
      <c r="C70" s="3">
        <v>1796</v>
      </c>
      <c r="D70" s="13" t="s">
        <v>623</v>
      </c>
      <c r="E70" s="8" t="s">
        <v>624</v>
      </c>
      <c r="F70" s="8" t="s">
        <v>7</v>
      </c>
      <c r="G70" s="8" t="s">
        <v>58</v>
      </c>
      <c r="H70" s="8">
        <v>6.0937000000000001</v>
      </c>
      <c r="I70" s="15">
        <v>1</v>
      </c>
      <c r="J70" s="8" t="s">
        <v>1211</v>
      </c>
    </row>
    <row r="71" spans="1:10" x14ac:dyDescent="0.25">
      <c r="A71" s="28">
        <v>1</v>
      </c>
      <c r="B71" s="28">
        <v>63</v>
      </c>
      <c r="C71" s="3">
        <v>1831</v>
      </c>
      <c r="D71" s="13" t="s">
        <v>627</v>
      </c>
      <c r="E71" s="8" t="s">
        <v>628</v>
      </c>
      <c r="F71" s="8" t="s">
        <v>13</v>
      </c>
      <c r="G71" s="8" t="s">
        <v>184</v>
      </c>
      <c r="H71" s="8">
        <v>9.2759</v>
      </c>
      <c r="I71" s="15">
        <v>1</v>
      </c>
      <c r="J71" s="8" t="s">
        <v>1211</v>
      </c>
    </row>
    <row r="72" spans="1:10" ht="22.5" x14ac:dyDescent="0.25">
      <c r="A72" s="28">
        <v>1</v>
      </c>
      <c r="B72" s="28">
        <v>64</v>
      </c>
      <c r="C72" s="3">
        <v>1833</v>
      </c>
      <c r="D72" s="13" t="s">
        <v>629</v>
      </c>
      <c r="E72" s="8" t="s">
        <v>630</v>
      </c>
      <c r="F72" s="8" t="s">
        <v>13</v>
      </c>
      <c r="G72" s="8" t="s">
        <v>184</v>
      </c>
      <c r="H72" s="8">
        <v>1.0498000000000001</v>
      </c>
      <c r="I72" s="15">
        <v>1</v>
      </c>
      <c r="J72" s="8" t="s">
        <v>1211</v>
      </c>
    </row>
    <row r="73" spans="1:10" x14ac:dyDescent="0.25">
      <c r="A73" s="28">
        <v>1</v>
      </c>
      <c r="B73" s="28">
        <v>65</v>
      </c>
      <c r="C73" s="3">
        <v>1850</v>
      </c>
      <c r="D73" s="13" t="s">
        <v>644</v>
      </c>
      <c r="E73" s="8" t="s">
        <v>645</v>
      </c>
      <c r="F73" s="8" t="s">
        <v>7</v>
      </c>
      <c r="G73" s="8" t="s">
        <v>58</v>
      </c>
      <c r="H73" s="8">
        <v>9.1974</v>
      </c>
      <c r="I73" s="15">
        <v>1</v>
      </c>
      <c r="J73" s="8" t="s">
        <v>1213</v>
      </c>
    </row>
    <row r="74" spans="1:10" x14ac:dyDescent="0.25">
      <c r="A74" s="28">
        <v>1</v>
      </c>
      <c r="B74" s="28">
        <v>66</v>
      </c>
      <c r="C74" s="3">
        <v>1851</v>
      </c>
      <c r="D74" s="13" t="s">
        <v>646</v>
      </c>
      <c r="E74" s="8" t="s">
        <v>647</v>
      </c>
      <c r="F74" s="8" t="s">
        <v>50</v>
      </c>
      <c r="G74" s="8" t="s">
        <v>36</v>
      </c>
      <c r="H74" s="8">
        <v>7.7115999999999998</v>
      </c>
      <c r="I74" s="15">
        <v>1</v>
      </c>
      <c r="J74" s="8" t="s">
        <v>1211</v>
      </c>
    </row>
    <row r="75" spans="1:10" x14ac:dyDescent="0.25">
      <c r="A75" s="28">
        <v>1</v>
      </c>
      <c r="B75" s="28">
        <v>67</v>
      </c>
      <c r="C75" s="3">
        <v>1866</v>
      </c>
      <c r="D75" s="13" t="s">
        <v>652</v>
      </c>
      <c r="E75" s="8" t="s">
        <v>653</v>
      </c>
      <c r="F75" s="8" t="s">
        <v>50</v>
      </c>
      <c r="G75" s="8" t="s">
        <v>65</v>
      </c>
      <c r="H75" s="8">
        <v>1.59</v>
      </c>
      <c r="I75" s="15">
        <v>1</v>
      </c>
      <c r="J75" s="8" t="s">
        <v>1211</v>
      </c>
    </row>
    <row r="76" spans="1:10" x14ac:dyDescent="0.25">
      <c r="A76" s="28">
        <v>1</v>
      </c>
      <c r="B76" s="28">
        <v>68</v>
      </c>
      <c r="C76" s="3">
        <v>1871</v>
      </c>
      <c r="D76" s="13" t="s">
        <v>656</v>
      </c>
      <c r="E76" s="8" t="s">
        <v>657</v>
      </c>
      <c r="F76" s="8" t="s">
        <v>50</v>
      </c>
      <c r="G76" s="8" t="s">
        <v>96</v>
      </c>
      <c r="H76" s="8">
        <v>7.2472000000000003</v>
      </c>
      <c r="I76" s="15">
        <v>1</v>
      </c>
      <c r="J76" s="8" t="s">
        <v>1211</v>
      </c>
    </row>
    <row r="77" spans="1:10" x14ac:dyDescent="0.25">
      <c r="A77" s="28">
        <v>1</v>
      </c>
      <c r="B77" s="28">
        <v>69</v>
      </c>
      <c r="C77" s="3">
        <v>1877</v>
      </c>
      <c r="D77" s="13" t="s">
        <v>659</v>
      </c>
      <c r="E77" s="8" t="s">
        <v>660</v>
      </c>
      <c r="F77" s="8" t="s">
        <v>7</v>
      </c>
      <c r="G77" s="8" t="s">
        <v>8</v>
      </c>
      <c r="H77" s="8">
        <v>6.9539</v>
      </c>
      <c r="I77" s="15">
        <v>1</v>
      </c>
      <c r="J77" s="8" t="s">
        <v>1211</v>
      </c>
    </row>
    <row r="78" spans="1:10" x14ac:dyDescent="0.25">
      <c r="A78" s="28">
        <v>1</v>
      </c>
      <c r="B78" s="28">
        <v>70</v>
      </c>
      <c r="C78" s="3">
        <v>1929</v>
      </c>
      <c r="D78" s="13" t="s">
        <v>689</v>
      </c>
      <c r="E78" s="8" t="s">
        <v>690</v>
      </c>
      <c r="F78" s="8" t="s">
        <v>7</v>
      </c>
      <c r="G78" s="8" t="s">
        <v>21</v>
      </c>
      <c r="H78" s="8">
        <v>2.8498999999999999</v>
      </c>
      <c r="I78" s="15">
        <v>1</v>
      </c>
      <c r="J78" s="8" t="s">
        <v>1211</v>
      </c>
    </row>
    <row r="79" spans="1:10" x14ac:dyDescent="0.25">
      <c r="A79" s="28">
        <v>1</v>
      </c>
      <c r="B79" s="28">
        <v>71</v>
      </c>
      <c r="C79" s="3">
        <v>1959</v>
      </c>
      <c r="D79" s="13" t="s">
        <v>709</v>
      </c>
      <c r="E79" s="8" t="s">
        <v>710</v>
      </c>
      <c r="F79" s="8" t="s">
        <v>7</v>
      </c>
      <c r="G79" s="8" t="s">
        <v>58</v>
      </c>
      <c r="H79" s="8">
        <v>9.0101999999999993</v>
      </c>
      <c r="I79" s="15">
        <v>1</v>
      </c>
      <c r="J79" s="8" t="s">
        <v>1211</v>
      </c>
    </row>
    <row r="80" spans="1:10" x14ac:dyDescent="0.25">
      <c r="A80" s="28">
        <v>1</v>
      </c>
      <c r="B80" s="28">
        <v>72</v>
      </c>
      <c r="C80" s="3">
        <v>1964</v>
      </c>
      <c r="D80" s="13" t="s">
        <v>719</v>
      </c>
      <c r="E80" s="8" t="s">
        <v>720</v>
      </c>
      <c r="F80" s="8" t="s">
        <v>50</v>
      </c>
      <c r="G80" s="8" t="s">
        <v>36</v>
      </c>
      <c r="H80" s="8">
        <v>1.4998</v>
      </c>
      <c r="I80" s="15">
        <v>1</v>
      </c>
      <c r="J80" s="8" t="s">
        <v>1211</v>
      </c>
    </row>
    <row r="81" spans="1:10" ht="22.5" x14ac:dyDescent="0.25">
      <c r="A81" s="28">
        <v>1</v>
      </c>
      <c r="B81" s="28">
        <v>73</v>
      </c>
      <c r="C81" s="3">
        <v>1966</v>
      </c>
      <c r="D81" s="13" t="s">
        <v>721</v>
      </c>
      <c r="E81" s="8" t="s">
        <v>722</v>
      </c>
      <c r="F81" s="8" t="s">
        <v>13</v>
      </c>
      <c r="G81" s="8" t="s">
        <v>21</v>
      </c>
      <c r="H81" s="8">
        <v>3.9582999999999999</v>
      </c>
      <c r="I81" s="15">
        <v>1</v>
      </c>
      <c r="J81" s="8" t="s">
        <v>1211</v>
      </c>
    </row>
    <row r="82" spans="1:10" x14ac:dyDescent="0.25">
      <c r="A82" s="28">
        <v>1</v>
      </c>
      <c r="B82" s="28">
        <v>74</v>
      </c>
      <c r="C82" s="3">
        <v>2012</v>
      </c>
      <c r="D82" s="13" t="s">
        <v>749</v>
      </c>
      <c r="E82" s="8" t="s">
        <v>750</v>
      </c>
      <c r="F82" s="8" t="s">
        <v>50</v>
      </c>
      <c r="G82" s="8" t="s">
        <v>65</v>
      </c>
      <c r="H82" s="8">
        <v>4.6242000000000001</v>
      </c>
      <c r="I82" s="15">
        <v>1</v>
      </c>
      <c r="J82" s="8" t="s">
        <v>1211</v>
      </c>
    </row>
    <row r="83" spans="1:10" ht="33.75" x14ac:dyDescent="0.25">
      <c r="A83" s="28">
        <v>1</v>
      </c>
      <c r="B83" s="28">
        <v>75</v>
      </c>
      <c r="C83" s="3">
        <v>2026</v>
      </c>
      <c r="D83" s="13" t="s">
        <v>760</v>
      </c>
      <c r="E83" s="8" t="s">
        <v>761</v>
      </c>
      <c r="F83" s="8" t="s">
        <v>7</v>
      </c>
      <c r="G83" s="8" t="s">
        <v>21</v>
      </c>
      <c r="H83" s="8">
        <v>2.6063000000000001</v>
      </c>
      <c r="I83" s="15">
        <v>1</v>
      </c>
      <c r="J83" s="8" t="s">
        <v>1211</v>
      </c>
    </row>
    <row r="84" spans="1:10" ht="22.5" x14ac:dyDescent="0.25">
      <c r="A84" s="28">
        <v>1</v>
      </c>
      <c r="B84" s="28">
        <v>76</v>
      </c>
      <c r="C84" s="3">
        <v>2036</v>
      </c>
      <c r="D84" s="13" t="s">
        <v>766</v>
      </c>
      <c r="E84" s="8" t="s">
        <v>756</v>
      </c>
      <c r="F84" s="8" t="s">
        <v>13</v>
      </c>
      <c r="G84" s="8" t="s">
        <v>21</v>
      </c>
      <c r="H84" s="8">
        <v>0.80940000000000001</v>
      </c>
      <c r="I84" s="15">
        <v>1</v>
      </c>
      <c r="J84" s="8" t="s">
        <v>1211</v>
      </c>
    </row>
    <row r="85" spans="1:10" ht="22.5" x14ac:dyDescent="0.25">
      <c r="A85" s="28">
        <v>1</v>
      </c>
      <c r="B85" s="28">
        <v>77</v>
      </c>
      <c r="C85" s="3">
        <v>2044</v>
      </c>
      <c r="D85" s="13" t="s">
        <v>768</v>
      </c>
      <c r="E85" s="8" t="s">
        <v>758</v>
      </c>
      <c r="F85" s="8" t="s">
        <v>7</v>
      </c>
      <c r="G85" s="8" t="s">
        <v>58</v>
      </c>
      <c r="H85" s="8">
        <v>1.3562000000000001</v>
      </c>
      <c r="I85" s="15">
        <v>1</v>
      </c>
      <c r="J85" s="8" t="s">
        <v>1211</v>
      </c>
    </row>
    <row r="86" spans="1:10" ht="22.5" x14ac:dyDescent="0.25">
      <c r="A86" s="28">
        <v>1</v>
      </c>
      <c r="B86" s="28">
        <v>78</v>
      </c>
      <c r="C86" s="10">
        <v>2053</v>
      </c>
      <c r="D86" s="14" t="s">
        <v>770</v>
      </c>
      <c r="E86" s="11" t="s">
        <v>121</v>
      </c>
      <c r="F86" s="11" t="s">
        <v>13</v>
      </c>
      <c r="G86" s="11" t="s">
        <v>184</v>
      </c>
      <c r="H86" s="11">
        <v>7.8752000000000004</v>
      </c>
      <c r="I86" s="10">
        <v>1</v>
      </c>
      <c r="J86" s="11"/>
    </row>
    <row r="87" spans="1:10" ht="22.5" x14ac:dyDescent="0.25">
      <c r="A87" s="28">
        <v>1</v>
      </c>
      <c r="B87" s="28">
        <v>79</v>
      </c>
      <c r="C87" s="3">
        <v>2070</v>
      </c>
      <c r="D87" s="13" t="s">
        <v>776</v>
      </c>
      <c r="E87" s="8" t="s">
        <v>777</v>
      </c>
      <c r="F87" s="8" t="s">
        <v>7</v>
      </c>
      <c r="G87" s="8" t="s">
        <v>8</v>
      </c>
      <c r="H87" s="8">
        <v>2.37</v>
      </c>
      <c r="I87" s="15">
        <v>1</v>
      </c>
      <c r="J87" s="8" t="s">
        <v>1211</v>
      </c>
    </row>
    <row r="88" spans="1:10" ht="22.5" x14ac:dyDescent="0.25">
      <c r="A88" s="28">
        <v>1</v>
      </c>
      <c r="B88" s="28">
        <v>80</v>
      </c>
      <c r="C88" s="3">
        <v>2071</v>
      </c>
      <c r="D88" s="13" t="s">
        <v>349</v>
      </c>
      <c r="E88" s="8" t="s">
        <v>778</v>
      </c>
      <c r="F88" s="8" t="s">
        <v>50</v>
      </c>
      <c r="G88" s="8" t="s">
        <v>65</v>
      </c>
      <c r="H88" s="8">
        <v>5.9187000000000003</v>
      </c>
      <c r="I88" s="15">
        <v>1</v>
      </c>
      <c r="J88" s="8" t="s">
        <v>1211</v>
      </c>
    </row>
    <row r="89" spans="1:10" x14ac:dyDescent="0.25">
      <c r="A89" s="28">
        <v>1</v>
      </c>
      <c r="B89" s="28">
        <v>81</v>
      </c>
      <c r="C89" s="3">
        <v>2077</v>
      </c>
      <c r="D89" s="13" t="s">
        <v>783</v>
      </c>
      <c r="E89" s="8" t="s">
        <v>784</v>
      </c>
      <c r="F89" s="8" t="s">
        <v>7</v>
      </c>
      <c r="G89" s="8" t="s">
        <v>21</v>
      </c>
      <c r="H89" s="8">
        <v>5.8609999999999998</v>
      </c>
      <c r="I89" s="15">
        <v>1</v>
      </c>
      <c r="J89" s="8" t="s">
        <v>1211</v>
      </c>
    </row>
    <row r="90" spans="1:10" x14ac:dyDescent="0.25">
      <c r="A90" s="28">
        <v>1</v>
      </c>
      <c r="B90" s="28">
        <v>82</v>
      </c>
      <c r="C90" s="3">
        <v>2078</v>
      </c>
      <c r="D90" s="13" t="s">
        <v>785</v>
      </c>
      <c r="E90" s="8" t="s">
        <v>786</v>
      </c>
      <c r="F90" s="8" t="s">
        <v>7</v>
      </c>
      <c r="G90" s="8" t="s">
        <v>58</v>
      </c>
      <c r="H90" s="8">
        <v>2.6358000000000001</v>
      </c>
      <c r="I90" s="15">
        <v>1</v>
      </c>
      <c r="J90" s="8" t="s">
        <v>1211</v>
      </c>
    </row>
    <row r="91" spans="1:10" x14ac:dyDescent="0.25">
      <c r="A91" s="28">
        <v>1</v>
      </c>
      <c r="B91" s="28">
        <v>83</v>
      </c>
      <c r="C91" s="3">
        <v>2086</v>
      </c>
      <c r="D91" s="13" t="s">
        <v>795</v>
      </c>
      <c r="E91" s="8" t="s">
        <v>796</v>
      </c>
      <c r="F91" s="8" t="s">
        <v>7</v>
      </c>
      <c r="G91" s="8" t="s">
        <v>58</v>
      </c>
      <c r="H91" s="8">
        <v>9.4824999999999999</v>
      </c>
      <c r="I91" s="15">
        <v>1</v>
      </c>
      <c r="J91" s="8" t="s">
        <v>1211</v>
      </c>
    </row>
    <row r="92" spans="1:10" x14ac:dyDescent="0.25">
      <c r="A92" s="28">
        <v>1</v>
      </c>
      <c r="B92" s="28">
        <v>84</v>
      </c>
      <c r="C92" s="3">
        <v>2096</v>
      </c>
      <c r="D92" s="13" t="s">
        <v>804</v>
      </c>
      <c r="E92" s="8" t="s">
        <v>805</v>
      </c>
      <c r="F92" s="8" t="s">
        <v>7</v>
      </c>
      <c r="G92" s="8" t="s">
        <v>8</v>
      </c>
      <c r="H92" s="8">
        <v>4.5201000000000002</v>
      </c>
      <c r="I92" s="15">
        <v>1</v>
      </c>
      <c r="J92" s="8" t="s">
        <v>1213</v>
      </c>
    </row>
    <row r="93" spans="1:10" ht="22.5" x14ac:dyDescent="0.25">
      <c r="A93" s="28">
        <v>1</v>
      </c>
      <c r="B93" s="28">
        <v>85</v>
      </c>
      <c r="C93" s="3">
        <v>2150</v>
      </c>
      <c r="D93" s="13" t="s">
        <v>832</v>
      </c>
      <c r="E93" s="8" t="s">
        <v>833</v>
      </c>
      <c r="F93" s="8" t="s">
        <v>13</v>
      </c>
      <c r="G93" s="8" t="s">
        <v>821</v>
      </c>
      <c r="H93" s="8">
        <v>0.15359999999999999</v>
      </c>
      <c r="I93" s="15">
        <v>1</v>
      </c>
      <c r="J93" s="8" t="s">
        <v>1211</v>
      </c>
    </row>
    <row r="94" spans="1:10" x14ac:dyDescent="0.25">
      <c r="A94" s="28">
        <v>1</v>
      </c>
      <c r="B94" s="28">
        <v>86</v>
      </c>
      <c r="C94" s="3">
        <v>2157</v>
      </c>
      <c r="D94" s="13" t="s">
        <v>838</v>
      </c>
      <c r="E94" s="8" t="s">
        <v>642</v>
      </c>
      <c r="F94" s="8" t="s">
        <v>7</v>
      </c>
      <c r="G94" s="8" t="s">
        <v>58</v>
      </c>
      <c r="H94" s="8">
        <v>3.1699000000000002</v>
      </c>
      <c r="I94" s="15">
        <v>1</v>
      </c>
      <c r="J94" s="8" t="s">
        <v>1213</v>
      </c>
    </row>
    <row r="95" spans="1:10" x14ac:dyDescent="0.25">
      <c r="A95" s="28">
        <v>1</v>
      </c>
      <c r="B95" s="28">
        <v>87</v>
      </c>
      <c r="C95" s="3">
        <v>2198</v>
      </c>
      <c r="D95" s="13" t="s">
        <v>860</v>
      </c>
      <c r="E95" s="8" t="s">
        <v>861</v>
      </c>
      <c r="F95" s="8" t="s">
        <v>50</v>
      </c>
      <c r="G95" s="8" t="s">
        <v>36</v>
      </c>
      <c r="H95" s="8">
        <v>3.6432000000000002</v>
      </c>
      <c r="I95" s="15">
        <v>1</v>
      </c>
      <c r="J95" s="8" t="s">
        <v>1213</v>
      </c>
    </row>
    <row r="96" spans="1:10" x14ac:dyDescent="0.25">
      <c r="A96" s="28">
        <v>1</v>
      </c>
      <c r="B96" s="28">
        <v>88</v>
      </c>
      <c r="C96" s="3">
        <v>2199</v>
      </c>
      <c r="D96" s="13" t="s">
        <v>862</v>
      </c>
      <c r="E96" s="8" t="s">
        <v>863</v>
      </c>
      <c r="F96" s="8" t="s">
        <v>7</v>
      </c>
      <c r="G96" s="8" t="s">
        <v>58</v>
      </c>
      <c r="H96" s="8">
        <v>8.6001999999999992</v>
      </c>
      <c r="I96" s="15">
        <v>1</v>
      </c>
      <c r="J96" s="8" t="s">
        <v>1213</v>
      </c>
    </row>
    <row r="97" spans="1:10" x14ac:dyDescent="0.25">
      <c r="A97" s="28">
        <v>1</v>
      </c>
      <c r="B97" s="28">
        <v>89</v>
      </c>
      <c r="C97" s="3">
        <v>2207</v>
      </c>
      <c r="D97" s="13" t="s">
        <v>802</v>
      </c>
      <c r="E97" s="8" t="s">
        <v>870</v>
      </c>
      <c r="F97" s="8" t="s">
        <v>50</v>
      </c>
      <c r="G97" s="8" t="s">
        <v>21</v>
      </c>
      <c r="H97" s="8">
        <v>0.45450000000000002</v>
      </c>
      <c r="I97" s="15">
        <v>1</v>
      </c>
      <c r="J97" s="8" t="s">
        <v>1211</v>
      </c>
    </row>
    <row r="98" spans="1:10" ht="22.5" x14ac:dyDescent="0.25">
      <c r="A98" s="28">
        <v>1</v>
      </c>
      <c r="B98" s="28">
        <v>90</v>
      </c>
      <c r="C98" s="3">
        <v>2216</v>
      </c>
      <c r="D98" s="13" t="s">
        <v>881</v>
      </c>
      <c r="E98" s="8" t="s">
        <v>882</v>
      </c>
      <c r="F98" s="8" t="s">
        <v>13</v>
      </c>
      <c r="G98" s="8" t="s">
        <v>14</v>
      </c>
      <c r="H98" s="8">
        <v>7.9946999999999999</v>
      </c>
      <c r="I98" s="15">
        <v>1</v>
      </c>
      <c r="J98" s="8" t="s">
        <v>1213</v>
      </c>
    </row>
    <row r="99" spans="1:10" x14ac:dyDescent="0.25">
      <c r="A99" s="28">
        <v>1</v>
      </c>
      <c r="B99" s="28">
        <v>91</v>
      </c>
      <c r="C99" s="3">
        <v>2222</v>
      </c>
      <c r="D99" s="13" t="s">
        <v>887</v>
      </c>
      <c r="E99" s="8" t="s">
        <v>888</v>
      </c>
      <c r="F99" s="8" t="s">
        <v>7</v>
      </c>
      <c r="G99" s="8" t="s">
        <v>21</v>
      </c>
      <c r="H99" s="8">
        <v>9.9027999999999992</v>
      </c>
      <c r="I99" s="15">
        <v>1</v>
      </c>
      <c r="J99" s="8" t="s">
        <v>1211</v>
      </c>
    </row>
    <row r="100" spans="1:10" x14ac:dyDescent="0.25">
      <c r="A100" s="28">
        <v>1</v>
      </c>
      <c r="B100" s="28">
        <v>92</v>
      </c>
      <c r="C100" s="3">
        <v>2226</v>
      </c>
      <c r="D100" s="13" t="s">
        <v>889</v>
      </c>
      <c r="E100" s="8" t="s">
        <v>890</v>
      </c>
      <c r="F100" s="8" t="s">
        <v>50</v>
      </c>
      <c r="G100" s="8" t="s">
        <v>21</v>
      </c>
      <c r="H100" s="8">
        <v>8.3323999999999998</v>
      </c>
      <c r="I100" s="15">
        <v>1</v>
      </c>
      <c r="J100" s="8" t="s">
        <v>1211</v>
      </c>
    </row>
    <row r="101" spans="1:10" x14ac:dyDescent="0.25">
      <c r="A101" s="28">
        <v>1</v>
      </c>
      <c r="B101" s="28">
        <v>93</v>
      </c>
      <c r="C101" s="3">
        <v>2230</v>
      </c>
      <c r="D101" s="13" t="s">
        <v>892</v>
      </c>
      <c r="E101" s="8" t="s">
        <v>893</v>
      </c>
      <c r="F101" s="8" t="s">
        <v>7</v>
      </c>
      <c r="G101" s="8" t="s">
        <v>21</v>
      </c>
      <c r="H101" s="8">
        <v>8.9695</v>
      </c>
      <c r="I101" s="15">
        <v>1</v>
      </c>
      <c r="J101" s="8" t="s">
        <v>1213</v>
      </c>
    </row>
    <row r="102" spans="1:10" x14ac:dyDescent="0.25">
      <c r="A102" s="28">
        <v>1</v>
      </c>
      <c r="B102" s="28">
        <v>94</v>
      </c>
      <c r="C102" s="3">
        <v>2233</v>
      </c>
      <c r="D102" s="13" t="s">
        <v>894</v>
      </c>
      <c r="E102" s="8" t="s">
        <v>895</v>
      </c>
      <c r="F102" s="8" t="s">
        <v>50</v>
      </c>
      <c r="G102" s="8" t="s">
        <v>96</v>
      </c>
      <c r="H102" s="8">
        <v>3.4077000000000002</v>
      </c>
      <c r="I102" s="15">
        <v>1</v>
      </c>
      <c r="J102" s="8" t="s">
        <v>1211</v>
      </c>
    </row>
    <row r="103" spans="1:10" x14ac:dyDescent="0.25">
      <c r="A103" s="28">
        <v>1</v>
      </c>
      <c r="B103" s="28">
        <v>95</v>
      </c>
      <c r="C103" s="3">
        <v>2234</v>
      </c>
      <c r="D103" s="13" t="s">
        <v>896</v>
      </c>
      <c r="E103" s="8" t="s">
        <v>897</v>
      </c>
      <c r="F103" s="8" t="s">
        <v>50</v>
      </c>
      <c r="G103" s="8" t="s">
        <v>65</v>
      </c>
      <c r="H103" s="8">
        <v>2.9371</v>
      </c>
      <c r="I103" s="15">
        <v>1</v>
      </c>
      <c r="J103" s="8" t="s">
        <v>1211</v>
      </c>
    </row>
    <row r="104" spans="1:10" x14ac:dyDescent="0.25">
      <c r="A104" s="28">
        <v>1</v>
      </c>
      <c r="B104" s="28">
        <v>96</v>
      </c>
      <c r="C104" s="3">
        <v>2281</v>
      </c>
      <c r="D104" s="13" t="s">
        <v>909</v>
      </c>
      <c r="E104" s="8" t="s">
        <v>910</v>
      </c>
      <c r="F104" s="8" t="s">
        <v>7</v>
      </c>
      <c r="G104" s="8" t="s">
        <v>8</v>
      </c>
      <c r="H104" s="8">
        <v>4.0442</v>
      </c>
      <c r="I104" s="15">
        <v>1</v>
      </c>
      <c r="J104" s="8" t="s">
        <v>1211</v>
      </c>
    </row>
    <row r="105" spans="1:10" ht="22.5" x14ac:dyDescent="0.25">
      <c r="A105" s="28">
        <v>1</v>
      </c>
      <c r="B105" s="28">
        <v>97</v>
      </c>
      <c r="C105" s="3">
        <v>2362</v>
      </c>
      <c r="D105" s="13" t="s">
        <v>913</v>
      </c>
      <c r="E105" s="8" t="s">
        <v>914</v>
      </c>
      <c r="F105" s="8" t="s">
        <v>13</v>
      </c>
      <c r="G105" s="8" t="s">
        <v>821</v>
      </c>
      <c r="H105" s="8">
        <v>1.2491000000000001</v>
      </c>
      <c r="I105" s="15">
        <v>1</v>
      </c>
      <c r="J105" s="8" t="s">
        <v>1214</v>
      </c>
    </row>
    <row r="106" spans="1:10" ht="22.5" x14ac:dyDescent="0.25">
      <c r="A106" s="28">
        <v>1</v>
      </c>
      <c r="B106" s="28">
        <v>98</v>
      </c>
      <c r="C106" s="3">
        <v>2363</v>
      </c>
      <c r="D106" s="13" t="s">
        <v>915</v>
      </c>
      <c r="E106" s="8" t="s">
        <v>916</v>
      </c>
      <c r="F106" s="8" t="s">
        <v>50</v>
      </c>
      <c r="G106" s="8" t="s">
        <v>65</v>
      </c>
      <c r="H106" s="8">
        <v>0.45650000000000002</v>
      </c>
      <c r="I106" s="15">
        <v>1</v>
      </c>
      <c r="J106" s="8" t="s">
        <v>1211</v>
      </c>
    </row>
    <row r="107" spans="1:10" x14ac:dyDescent="0.25">
      <c r="A107" s="28">
        <v>1</v>
      </c>
      <c r="B107" s="28">
        <v>99</v>
      </c>
      <c r="C107" s="3">
        <v>2364</v>
      </c>
      <c r="D107" s="13" t="s">
        <v>917</v>
      </c>
      <c r="E107" s="8" t="s">
        <v>918</v>
      </c>
      <c r="F107" s="8" t="s">
        <v>50</v>
      </c>
      <c r="G107" s="8" t="s">
        <v>65</v>
      </c>
      <c r="H107" s="8">
        <v>0.3876</v>
      </c>
      <c r="I107" s="15">
        <v>1</v>
      </c>
      <c r="J107" s="8" t="s">
        <v>1211</v>
      </c>
    </row>
    <row r="108" spans="1:10" x14ac:dyDescent="0.25">
      <c r="A108" s="28">
        <v>1</v>
      </c>
      <c r="B108" s="28">
        <v>100</v>
      </c>
      <c r="C108" s="3">
        <v>2365</v>
      </c>
      <c r="D108" s="13" t="s">
        <v>919</v>
      </c>
      <c r="E108" s="8" t="s">
        <v>624</v>
      </c>
      <c r="F108" s="8" t="s">
        <v>7</v>
      </c>
      <c r="G108" s="8" t="s">
        <v>58</v>
      </c>
      <c r="H108" s="8">
        <v>0.4078</v>
      </c>
      <c r="I108" s="15">
        <v>1</v>
      </c>
      <c r="J108" s="8" t="s">
        <v>1211</v>
      </c>
    </row>
    <row r="109" spans="1:10" ht="22.5" x14ac:dyDescent="0.25">
      <c r="A109" s="28">
        <v>1</v>
      </c>
      <c r="B109" s="28">
        <v>101</v>
      </c>
      <c r="C109" s="3">
        <v>2366</v>
      </c>
      <c r="D109" s="13" t="s">
        <v>920</v>
      </c>
      <c r="E109" s="8" t="s">
        <v>916</v>
      </c>
      <c r="F109" s="8" t="s">
        <v>7</v>
      </c>
      <c r="G109" s="8" t="s">
        <v>58</v>
      </c>
      <c r="H109" s="8">
        <v>0.44619999999999999</v>
      </c>
      <c r="I109" s="15">
        <v>1</v>
      </c>
      <c r="J109" s="8" t="s">
        <v>1211</v>
      </c>
    </row>
    <row r="110" spans="1:10" x14ac:dyDescent="0.25">
      <c r="A110" s="28">
        <v>1</v>
      </c>
      <c r="B110" s="28">
        <v>102</v>
      </c>
      <c r="C110" s="3">
        <v>2370</v>
      </c>
      <c r="D110" s="13" t="s">
        <v>925</v>
      </c>
      <c r="E110" s="8" t="s">
        <v>926</v>
      </c>
      <c r="F110" s="8" t="s">
        <v>7</v>
      </c>
      <c r="G110" s="8" t="s">
        <v>58</v>
      </c>
      <c r="H110" s="8">
        <v>1.0992</v>
      </c>
      <c r="I110" s="15">
        <v>1</v>
      </c>
      <c r="J110" s="8" t="s">
        <v>1213</v>
      </c>
    </row>
    <row r="111" spans="1:10" ht="22.5" x14ac:dyDescent="0.25">
      <c r="A111" s="28">
        <v>1</v>
      </c>
      <c r="B111" s="28">
        <v>103</v>
      </c>
      <c r="C111" s="3">
        <v>2400</v>
      </c>
      <c r="D111" s="13" t="s">
        <v>942</v>
      </c>
      <c r="E111" s="8" t="s">
        <v>943</v>
      </c>
      <c r="F111" s="8" t="s">
        <v>50</v>
      </c>
      <c r="G111" s="8" t="s">
        <v>36</v>
      </c>
      <c r="H111" s="8">
        <v>8.2271000000000001</v>
      </c>
      <c r="I111" s="15">
        <v>1</v>
      </c>
      <c r="J111" s="8" t="s">
        <v>1211</v>
      </c>
    </row>
    <row r="112" spans="1:10" x14ac:dyDescent="0.25">
      <c r="A112" s="28">
        <v>1</v>
      </c>
      <c r="B112" s="28">
        <v>104</v>
      </c>
      <c r="C112" s="3">
        <v>2424</v>
      </c>
      <c r="D112" s="13" t="s">
        <v>959</v>
      </c>
      <c r="E112" s="8" t="s">
        <v>960</v>
      </c>
      <c r="F112" s="8" t="s">
        <v>50</v>
      </c>
      <c r="G112" s="8" t="s">
        <v>96</v>
      </c>
      <c r="H112" s="8">
        <v>3.88</v>
      </c>
      <c r="I112" s="15">
        <v>1</v>
      </c>
      <c r="J112" s="8" t="s">
        <v>1211</v>
      </c>
    </row>
    <row r="113" spans="1:10" x14ac:dyDescent="0.25">
      <c r="A113" s="28">
        <v>1</v>
      </c>
      <c r="B113" s="28">
        <v>105</v>
      </c>
      <c r="C113" s="3">
        <v>2494</v>
      </c>
      <c r="D113" s="13" t="s">
        <v>968</v>
      </c>
      <c r="E113" s="8" t="s">
        <v>969</v>
      </c>
      <c r="F113" s="8" t="s">
        <v>13</v>
      </c>
      <c r="G113" s="8" t="s">
        <v>58</v>
      </c>
      <c r="H113" s="8">
        <v>0.77300000000000002</v>
      </c>
      <c r="I113" s="15">
        <v>1</v>
      </c>
      <c r="J113" s="8" t="s">
        <v>1211</v>
      </c>
    </row>
    <row r="114" spans="1:10" ht="22.5" x14ac:dyDescent="0.25">
      <c r="A114" s="28">
        <v>1</v>
      </c>
      <c r="B114" s="28">
        <v>106</v>
      </c>
      <c r="C114" s="3">
        <v>2495</v>
      </c>
      <c r="D114" s="13" t="s">
        <v>970</v>
      </c>
      <c r="E114" s="8" t="s">
        <v>971</v>
      </c>
      <c r="F114" s="8" t="s">
        <v>50</v>
      </c>
      <c r="G114" s="8" t="s">
        <v>36</v>
      </c>
      <c r="H114" s="8">
        <v>1.1185</v>
      </c>
      <c r="I114" s="15">
        <v>1</v>
      </c>
      <c r="J114" s="8" t="s">
        <v>1211</v>
      </c>
    </row>
    <row r="115" spans="1:10" x14ac:dyDescent="0.25">
      <c r="A115" s="28">
        <v>1</v>
      </c>
      <c r="B115" s="28">
        <v>107</v>
      </c>
      <c r="C115" s="3">
        <v>2496</v>
      </c>
      <c r="D115" s="13" t="s">
        <v>972</v>
      </c>
      <c r="E115" s="8" t="s">
        <v>973</v>
      </c>
      <c r="F115" s="8" t="s">
        <v>7</v>
      </c>
      <c r="G115" s="8" t="s">
        <v>58</v>
      </c>
      <c r="H115" s="8">
        <v>0.54390000000000005</v>
      </c>
      <c r="I115" s="15">
        <v>1</v>
      </c>
      <c r="J115" s="8" t="s">
        <v>1211</v>
      </c>
    </row>
    <row r="116" spans="1:10" x14ac:dyDescent="0.25">
      <c r="A116" s="28">
        <v>1</v>
      </c>
      <c r="B116" s="28">
        <v>108</v>
      </c>
      <c r="C116" s="3">
        <v>2497</v>
      </c>
      <c r="D116" s="13" t="s">
        <v>608</v>
      </c>
      <c r="E116" s="8" t="s">
        <v>974</v>
      </c>
      <c r="F116" s="8" t="s">
        <v>7</v>
      </c>
      <c r="G116" s="8" t="s">
        <v>58</v>
      </c>
      <c r="H116" s="8">
        <v>0.44929999999999998</v>
      </c>
      <c r="I116" s="15">
        <v>1</v>
      </c>
      <c r="J116" s="8" t="s">
        <v>1211</v>
      </c>
    </row>
    <row r="117" spans="1:10" x14ac:dyDescent="0.25">
      <c r="A117" s="28">
        <v>1</v>
      </c>
      <c r="B117" s="28">
        <v>109</v>
      </c>
      <c r="C117" s="3">
        <v>2505</v>
      </c>
      <c r="D117" s="13" t="s">
        <v>980</v>
      </c>
      <c r="E117" s="8" t="s">
        <v>981</v>
      </c>
      <c r="F117" s="8" t="s">
        <v>50</v>
      </c>
      <c r="G117" s="8" t="s">
        <v>36</v>
      </c>
      <c r="H117" s="8">
        <v>4.1609999999999996</v>
      </c>
      <c r="I117" s="15">
        <v>1</v>
      </c>
      <c r="J117" s="8" t="s">
        <v>1211</v>
      </c>
    </row>
    <row r="118" spans="1:10" x14ac:dyDescent="0.25">
      <c r="A118" s="28">
        <v>1</v>
      </c>
      <c r="B118" s="28">
        <v>110</v>
      </c>
      <c r="C118" s="3">
        <v>2506</v>
      </c>
      <c r="D118" s="13" t="s">
        <v>608</v>
      </c>
      <c r="E118" s="8" t="s">
        <v>982</v>
      </c>
      <c r="F118" s="8" t="s">
        <v>7</v>
      </c>
      <c r="G118" s="8" t="s">
        <v>58</v>
      </c>
      <c r="H118" s="8">
        <v>0.44990000000000002</v>
      </c>
      <c r="I118" s="15">
        <v>1</v>
      </c>
      <c r="J118" s="8" t="s">
        <v>1211</v>
      </c>
    </row>
    <row r="119" spans="1:10" x14ac:dyDescent="0.25">
      <c r="A119" s="28">
        <v>1</v>
      </c>
      <c r="B119" s="28">
        <v>111</v>
      </c>
      <c r="C119" s="3">
        <v>2565</v>
      </c>
      <c r="D119" s="13" t="s">
        <v>349</v>
      </c>
      <c r="E119" s="8" t="s">
        <v>998</v>
      </c>
      <c r="F119" s="8" t="s">
        <v>7</v>
      </c>
      <c r="G119" s="8" t="s">
        <v>58</v>
      </c>
      <c r="H119" s="8">
        <v>9.0744000000000007</v>
      </c>
      <c r="I119" s="15">
        <v>1</v>
      </c>
      <c r="J119" s="8" t="s">
        <v>1213</v>
      </c>
    </row>
    <row r="120" spans="1:10" x14ac:dyDescent="0.25">
      <c r="A120" s="28">
        <v>1</v>
      </c>
      <c r="B120" s="28">
        <v>112</v>
      </c>
      <c r="C120" s="3">
        <v>2569</v>
      </c>
      <c r="D120" s="13" t="s">
        <v>999</v>
      </c>
      <c r="E120" s="8" t="s">
        <v>1000</v>
      </c>
      <c r="F120" s="8" t="s">
        <v>50</v>
      </c>
      <c r="G120" s="8" t="s">
        <v>65</v>
      </c>
      <c r="H120" s="8">
        <v>1.8602000000000001</v>
      </c>
      <c r="I120" s="15">
        <v>1</v>
      </c>
      <c r="J120" s="8" t="s">
        <v>1211</v>
      </c>
    </row>
    <row r="121" spans="1:10" x14ac:dyDescent="0.25">
      <c r="A121" s="28">
        <v>1</v>
      </c>
      <c r="B121" s="28">
        <v>113</v>
      </c>
      <c r="C121" s="3">
        <v>2574</v>
      </c>
      <c r="D121" s="13" t="s">
        <v>1001</v>
      </c>
      <c r="E121" s="8" t="s">
        <v>1002</v>
      </c>
      <c r="F121" s="8" t="s">
        <v>13</v>
      </c>
      <c r="G121" s="8" t="s">
        <v>821</v>
      </c>
      <c r="H121" s="8">
        <v>1.6586000000000001</v>
      </c>
      <c r="I121" s="15">
        <v>1</v>
      </c>
      <c r="J121" s="8" t="s">
        <v>1211</v>
      </c>
    </row>
    <row r="122" spans="1:10" x14ac:dyDescent="0.25">
      <c r="A122" s="28">
        <v>1</v>
      </c>
      <c r="B122" s="28">
        <v>114</v>
      </c>
      <c r="C122" s="3">
        <v>2577</v>
      </c>
      <c r="D122" s="13" t="s">
        <v>1006</v>
      </c>
      <c r="E122" s="8" t="s">
        <v>1007</v>
      </c>
      <c r="F122" s="8" t="s">
        <v>50</v>
      </c>
      <c r="G122" s="8" t="s">
        <v>96</v>
      </c>
      <c r="H122" s="8">
        <v>1.0808</v>
      </c>
      <c r="I122" s="15">
        <v>1</v>
      </c>
      <c r="J122" s="8" t="s">
        <v>1211</v>
      </c>
    </row>
    <row r="123" spans="1:10" ht="22.5" x14ac:dyDescent="0.25">
      <c r="A123" s="28">
        <v>1</v>
      </c>
      <c r="B123" s="28">
        <v>115</v>
      </c>
      <c r="C123" s="3">
        <v>2748</v>
      </c>
      <c r="D123" s="13" t="s">
        <v>1019</v>
      </c>
      <c r="E123" s="8" t="s">
        <v>44</v>
      </c>
      <c r="F123" s="8" t="s">
        <v>7</v>
      </c>
      <c r="G123" s="8" t="s">
        <v>58</v>
      </c>
      <c r="H123" s="8">
        <v>1.8584000000000001</v>
      </c>
      <c r="I123" s="15">
        <v>1</v>
      </c>
      <c r="J123" s="8" t="s">
        <v>1211</v>
      </c>
    </row>
    <row r="124" spans="1:10" ht="22.5" x14ac:dyDescent="0.25">
      <c r="A124" s="28">
        <v>1</v>
      </c>
      <c r="B124" s="28">
        <v>116</v>
      </c>
      <c r="C124" s="3">
        <v>2857</v>
      </c>
      <c r="D124" s="13" t="s">
        <v>1020</v>
      </c>
      <c r="E124" s="8" t="s">
        <v>44</v>
      </c>
      <c r="F124" s="8" t="s">
        <v>7</v>
      </c>
      <c r="G124" s="8" t="s">
        <v>58</v>
      </c>
      <c r="H124" s="8">
        <v>1.5521</v>
      </c>
      <c r="I124" s="15">
        <v>1</v>
      </c>
      <c r="J124" s="8" t="s">
        <v>1211</v>
      </c>
    </row>
    <row r="125" spans="1:10" ht="22.5" x14ac:dyDescent="0.25">
      <c r="A125" s="28">
        <v>1</v>
      </c>
      <c r="B125" s="28">
        <v>117</v>
      </c>
      <c r="C125" s="3">
        <v>2858</v>
      </c>
      <c r="D125" s="13" t="s">
        <v>1021</v>
      </c>
      <c r="E125" s="8" t="s">
        <v>44</v>
      </c>
      <c r="F125" s="8" t="s">
        <v>7</v>
      </c>
      <c r="G125" s="8" t="s">
        <v>58</v>
      </c>
      <c r="H125" s="8">
        <v>6.0795000000000003</v>
      </c>
      <c r="I125" s="15">
        <v>1</v>
      </c>
      <c r="J125" s="8" t="s">
        <v>1211</v>
      </c>
    </row>
    <row r="126" spans="1:10" ht="22.5" x14ac:dyDescent="0.25">
      <c r="A126" s="28">
        <v>1</v>
      </c>
      <c r="B126" s="28">
        <v>118</v>
      </c>
      <c r="C126" s="3">
        <v>2859</v>
      </c>
      <c r="D126" s="13" t="s">
        <v>1022</v>
      </c>
      <c r="E126" s="8" t="s">
        <v>44</v>
      </c>
      <c r="F126" s="8" t="s">
        <v>50</v>
      </c>
      <c r="G126" s="8" t="s">
        <v>21</v>
      </c>
      <c r="H126" s="8">
        <v>3.2902</v>
      </c>
      <c r="I126" s="15">
        <v>1</v>
      </c>
      <c r="J126" s="8" t="s">
        <v>1211</v>
      </c>
    </row>
    <row r="127" spans="1:10" x14ac:dyDescent="0.25">
      <c r="A127" s="28">
        <v>1</v>
      </c>
      <c r="B127" s="28">
        <v>119</v>
      </c>
      <c r="C127" s="3">
        <v>2868</v>
      </c>
      <c r="D127" s="13" t="s">
        <v>844</v>
      </c>
      <c r="E127" s="8" t="s">
        <v>1023</v>
      </c>
      <c r="F127" s="8" t="s">
        <v>50</v>
      </c>
      <c r="G127" s="8" t="s">
        <v>36</v>
      </c>
      <c r="H127" s="8">
        <v>7.9981999999999998</v>
      </c>
      <c r="I127" s="15">
        <v>1</v>
      </c>
      <c r="J127" s="8" t="s">
        <v>1211</v>
      </c>
    </row>
    <row r="128" spans="1:10" x14ac:dyDescent="0.25">
      <c r="A128" s="28">
        <v>1</v>
      </c>
      <c r="B128" s="28">
        <v>120</v>
      </c>
      <c r="C128" s="3">
        <v>2890</v>
      </c>
      <c r="D128" s="13" t="s">
        <v>1033</v>
      </c>
      <c r="E128" s="8" t="s">
        <v>1034</v>
      </c>
      <c r="F128" s="8" t="s">
        <v>50</v>
      </c>
      <c r="G128" s="8" t="s">
        <v>36</v>
      </c>
      <c r="H128" s="8">
        <v>7.9969000000000001</v>
      </c>
      <c r="I128" s="15">
        <v>1</v>
      </c>
      <c r="J128" s="8" t="s">
        <v>1213</v>
      </c>
    </row>
    <row r="129" spans="1:10" x14ac:dyDescent="0.25">
      <c r="A129" s="28">
        <v>1</v>
      </c>
      <c r="B129" s="28">
        <v>121</v>
      </c>
      <c r="C129" s="3">
        <v>2912</v>
      </c>
      <c r="D129" s="13" t="s">
        <v>349</v>
      </c>
      <c r="E129" s="8" t="s">
        <v>807</v>
      </c>
      <c r="F129" s="8" t="s">
        <v>50</v>
      </c>
      <c r="G129" s="8" t="s">
        <v>65</v>
      </c>
      <c r="H129" s="8">
        <v>9.5145999999999997</v>
      </c>
      <c r="I129" s="15">
        <v>1</v>
      </c>
      <c r="J129" s="8" t="s">
        <v>1211</v>
      </c>
    </row>
    <row r="130" spans="1:10" ht="22.5" x14ac:dyDescent="0.25">
      <c r="A130" s="28">
        <v>1</v>
      </c>
      <c r="B130" s="28">
        <v>122</v>
      </c>
      <c r="C130" s="3">
        <v>2913</v>
      </c>
      <c r="D130" s="13" t="s">
        <v>1037</v>
      </c>
      <c r="E130" s="8" t="s">
        <v>1038</v>
      </c>
      <c r="F130" s="8" t="s">
        <v>7</v>
      </c>
      <c r="G130" s="8" t="s">
        <v>8</v>
      </c>
      <c r="H130" s="8">
        <v>7.8228999999999997</v>
      </c>
      <c r="I130" s="15">
        <v>1</v>
      </c>
      <c r="J130" s="8" t="s">
        <v>1213</v>
      </c>
    </row>
    <row r="131" spans="1:10" x14ac:dyDescent="0.25">
      <c r="A131" s="28">
        <v>1</v>
      </c>
      <c r="B131" s="28">
        <v>123</v>
      </c>
      <c r="C131" s="3">
        <v>2914</v>
      </c>
      <c r="D131" s="13" t="s">
        <v>1039</v>
      </c>
      <c r="E131" s="8" t="s">
        <v>1040</v>
      </c>
      <c r="F131" s="8" t="s">
        <v>7</v>
      </c>
      <c r="G131" s="8" t="s">
        <v>58</v>
      </c>
      <c r="H131" s="8">
        <v>0.23280000000000001</v>
      </c>
      <c r="I131" s="15">
        <v>1</v>
      </c>
      <c r="J131" s="8" t="s">
        <v>1211</v>
      </c>
    </row>
    <row r="132" spans="1:10" x14ac:dyDescent="0.25">
      <c r="A132" s="28">
        <v>1</v>
      </c>
      <c r="B132" s="28">
        <v>124</v>
      </c>
      <c r="C132" s="3">
        <v>2915</v>
      </c>
      <c r="D132" s="13" t="s">
        <v>1041</v>
      </c>
      <c r="E132" s="8" t="s">
        <v>1042</v>
      </c>
      <c r="F132" s="8" t="s">
        <v>13</v>
      </c>
      <c r="G132" s="8" t="s">
        <v>58</v>
      </c>
      <c r="H132" s="8">
        <v>9.2951999999999995</v>
      </c>
      <c r="I132" s="15">
        <v>1</v>
      </c>
      <c r="J132" s="8" t="s">
        <v>1212</v>
      </c>
    </row>
    <row r="133" spans="1:10" x14ac:dyDescent="0.25">
      <c r="A133" s="28">
        <v>1</v>
      </c>
      <c r="B133" s="28">
        <v>125</v>
      </c>
      <c r="C133" s="3">
        <v>2920</v>
      </c>
      <c r="D133" s="13" t="s">
        <v>1045</v>
      </c>
      <c r="E133" s="8" t="s">
        <v>1046</v>
      </c>
      <c r="F133" s="8" t="s">
        <v>50</v>
      </c>
      <c r="G133" s="8" t="s">
        <v>96</v>
      </c>
      <c r="H133" s="8">
        <v>7.3758999999999997</v>
      </c>
      <c r="I133" s="15">
        <v>1</v>
      </c>
      <c r="J133" s="8" t="s">
        <v>1211</v>
      </c>
    </row>
    <row r="134" spans="1:10" x14ac:dyDescent="0.25">
      <c r="A134" s="28">
        <v>1</v>
      </c>
      <c r="B134" s="28">
        <v>126</v>
      </c>
      <c r="C134" s="3">
        <v>2923</v>
      </c>
      <c r="D134" s="13" t="s">
        <v>1050</v>
      </c>
      <c r="E134" s="8" t="s">
        <v>1051</v>
      </c>
      <c r="F134" s="8" t="s">
        <v>50</v>
      </c>
      <c r="G134" s="8" t="s">
        <v>36</v>
      </c>
      <c r="H134" s="8">
        <v>8.8947000000000003</v>
      </c>
      <c r="I134" s="15">
        <v>1</v>
      </c>
      <c r="J134" s="8" t="s">
        <v>1213</v>
      </c>
    </row>
    <row r="135" spans="1:10" x14ac:dyDescent="0.25">
      <c r="A135" s="28">
        <v>1</v>
      </c>
      <c r="B135" s="28">
        <v>127</v>
      </c>
      <c r="C135" s="3">
        <v>3045</v>
      </c>
      <c r="D135" s="13" t="s">
        <v>1073</v>
      </c>
      <c r="E135" s="8" t="s">
        <v>1074</v>
      </c>
      <c r="F135" s="8" t="s">
        <v>50</v>
      </c>
      <c r="G135" s="8" t="s">
        <v>36</v>
      </c>
      <c r="H135" s="8">
        <v>2.7443</v>
      </c>
      <c r="I135" s="15">
        <v>1</v>
      </c>
      <c r="J135" s="8" t="s">
        <v>1211</v>
      </c>
    </row>
    <row r="136" spans="1:10" x14ac:dyDescent="0.25">
      <c r="A136" s="28">
        <v>1</v>
      </c>
      <c r="B136" s="28">
        <v>128</v>
      </c>
      <c r="C136" s="3">
        <v>3050</v>
      </c>
      <c r="D136" s="13" t="s">
        <v>507</v>
      </c>
      <c r="E136" s="8" t="s">
        <v>1075</v>
      </c>
      <c r="F136" s="8" t="s">
        <v>7</v>
      </c>
      <c r="G136" s="8" t="s">
        <v>58</v>
      </c>
      <c r="H136" s="8">
        <v>1.4117999999999999</v>
      </c>
      <c r="I136" s="15">
        <v>1</v>
      </c>
      <c r="J136" s="8" t="s">
        <v>1211</v>
      </c>
    </row>
    <row r="137" spans="1:10" x14ac:dyDescent="0.25">
      <c r="A137" s="28">
        <v>1</v>
      </c>
      <c r="B137" s="28">
        <v>129</v>
      </c>
      <c r="C137" s="3">
        <v>3051</v>
      </c>
      <c r="D137" s="13" t="s">
        <v>1076</v>
      </c>
      <c r="E137" s="8" t="s">
        <v>1077</v>
      </c>
      <c r="F137" s="8" t="s">
        <v>50</v>
      </c>
      <c r="G137" s="8" t="s">
        <v>36</v>
      </c>
      <c r="H137" s="8">
        <v>4.7405999999999997</v>
      </c>
      <c r="I137" s="15">
        <v>1</v>
      </c>
      <c r="J137" s="8" t="s">
        <v>1211</v>
      </c>
    </row>
    <row r="138" spans="1:10" x14ac:dyDescent="0.25">
      <c r="A138" s="28">
        <v>1</v>
      </c>
      <c r="B138" s="28">
        <v>130</v>
      </c>
      <c r="C138" s="3">
        <v>3052</v>
      </c>
      <c r="D138" s="13" t="s">
        <v>1078</v>
      </c>
      <c r="E138" s="8" t="s">
        <v>1079</v>
      </c>
      <c r="F138" s="8" t="s">
        <v>7</v>
      </c>
      <c r="G138" s="8" t="s">
        <v>8</v>
      </c>
      <c r="H138" s="8">
        <v>9.8155000000000001</v>
      </c>
      <c r="I138" s="15">
        <v>1</v>
      </c>
      <c r="J138" s="8" t="s">
        <v>1211</v>
      </c>
    </row>
    <row r="139" spans="1:10" ht="22.5" x14ac:dyDescent="0.25">
      <c r="A139" s="28">
        <v>1</v>
      </c>
      <c r="B139" s="28">
        <v>131</v>
      </c>
      <c r="C139" s="3">
        <v>3066</v>
      </c>
      <c r="D139" s="13" t="s">
        <v>1080</v>
      </c>
      <c r="E139" s="8" t="s">
        <v>1081</v>
      </c>
      <c r="F139" s="8" t="s">
        <v>7</v>
      </c>
      <c r="G139" s="8" t="s">
        <v>58</v>
      </c>
      <c r="H139" s="8">
        <v>5.0054999999999996</v>
      </c>
      <c r="I139" s="15">
        <v>1</v>
      </c>
      <c r="J139" s="8" t="s">
        <v>1213</v>
      </c>
    </row>
    <row r="140" spans="1:10" x14ac:dyDescent="0.25">
      <c r="A140" s="28">
        <v>1</v>
      </c>
      <c r="B140" s="28">
        <v>132</v>
      </c>
      <c r="C140" s="3">
        <v>3067</v>
      </c>
      <c r="D140" s="13" t="s">
        <v>1082</v>
      </c>
      <c r="E140" s="8" t="s">
        <v>1083</v>
      </c>
      <c r="F140" s="8" t="s">
        <v>7</v>
      </c>
      <c r="G140" s="8" t="s">
        <v>21</v>
      </c>
      <c r="H140" s="8">
        <v>0.70879999999999999</v>
      </c>
      <c r="I140" s="15">
        <v>1</v>
      </c>
      <c r="J140" s="8" t="s">
        <v>1211</v>
      </c>
    </row>
    <row r="141" spans="1:10" x14ac:dyDescent="0.25">
      <c r="A141" s="28">
        <v>1</v>
      </c>
      <c r="B141" s="28">
        <v>133</v>
      </c>
      <c r="C141" s="3">
        <v>3070</v>
      </c>
      <c r="D141" s="13" t="s">
        <v>1086</v>
      </c>
      <c r="E141" s="8" t="s">
        <v>1087</v>
      </c>
      <c r="F141" s="8" t="s">
        <v>13</v>
      </c>
      <c r="G141" s="8" t="s">
        <v>58</v>
      </c>
      <c r="H141" s="8">
        <v>7.4402999999999997</v>
      </c>
      <c r="I141" s="15">
        <v>1</v>
      </c>
      <c r="J141" s="8" t="s">
        <v>1210</v>
      </c>
    </row>
    <row r="142" spans="1:10" ht="22.5" x14ac:dyDescent="0.25">
      <c r="A142" s="28">
        <v>1</v>
      </c>
      <c r="B142" s="28">
        <v>134</v>
      </c>
      <c r="C142" s="3">
        <v>3071</v>
      </c>
      <c r="D142" s="13" t="s">
        <v>1088</v>
      </c>
      <c r="E142" s="8" t="s">
        <v>1089</v>
      </c>
      <c r="F142" s="8" t="s">
        <v>7</v>
      </c>
      <c r="G142" s="8" t="s">
        <v>58</v>
      </c>
      <c r="H142" s="8">
        <v>3.6960999999999999</v>
      </c>
      <c r="I142" s="15">
        <v>1</v>
      </c>
      <c r="J142" s="8" t="s">
        <v>1211</v>
      </c>
    </row>
    <row r="143" spans="1:10" ht="22.5" x14ac:dyDescent="0.25">
      <c r="A143" s="28">
        <v>1</v>
      </c>
      <c r="B143" s="28">
        <v>135</v>
      </c>
      <c r="C143" s="3">
        <v>3082</v>
      </c>
      <c r="D143" s="13" t="s">
        <v>1095</v>
      </c>
      <c r="E143" s="8" t="s">
        <v>1096</v>
      </c>
      <c r="F143" s="8" t="s">
        <v>7</v>
      </c>
      <c r="G143" s="8" t="s">
        <v>58</v>
      </c>
      <c r="H143" s="8">
        <v>0.18240000000000001</v>
      </c>
      <c r="I143" s="15">
        <v>1</v>
      </c>
      <c r="J143" s="8" t="s">
        <v>1211</v>
      </c>
    </row>
    <row r="144" spans="1:10" ht="22.5" x14ac:dyDescent="0.25">
      <c r="A144" s="28">
        <v>1</v>
      </c>
      <c r="B144" s="28">
        <v>136</v>
      </c>
      <c r="C144" s="3">
        <v>3092</v>
      </c>
      <c r="D144" s="13" t="s">
        <v>1103</v>
      </c>
      <c r="E144" s="8" t="s">
        <v>1104</v>
      </c>
      <c r="F144" s="8" t="s">
        <v>7</v>
      </c>
      <c r="G144" s="8" t="s">
        <v>58</v>
      </c>
      <c r="H144" s="8">
        <v>0.222</v>
      </c>
      <c r="I144" s="15">
        <v>1</v>
      </c>
      <c r="J144" s="8" t="s">
        <v>1214</v>
      </c>
    </row>
    <row r="145" spans="1:10" x14ac:dyDescent="0.25">
      <c r="A145" s="28">
        <v>1</v>
      </c>
      <c r="B145" s="28">
        <v>137</v>
      </c>
      <c r="C145" s="3">
        <v>3093</v>
      </c>
      <c r="D145" s="13" t="s">
        <v>1105</v>
      </c>
      <c r="E145" s="8" t="s">
        <v>1106</v>
      </c>
      <c r="F145" s="8" t="s">
        <v>7</v>
      </c>
      <c r="G145" s="8" t="s">
        <v>58</v>
      </c>
      <c r="H145" s="8">
        <v>0.30080000000000001</v>
      </c>
      <c r="I145" s="15">
        <v>1</v>
      </c>
      <c r="J145" s="8" t="s">
        <v>1214</v>
      </c>
    </row>
    <row r="146" spans="1:10" x14ac:dyDescent="0.25">
      <c r="A146" s="28">
        <v>1</v>
      </c>
      <c r="B146" s="28">
        <v>138</v>
      </c>
      <c r="C146" s="3">
        <v>3094</v>
      </c>
      <c r="D146" s="13" t="s">
        <v>1107</v>
      </c>
      <c r="E146" s="8" t="s">
        <v>1108</v>
      </c>
      <c r="F146" s="8" t="s">
        <v>7</v>
      </c>
      <c r="G146" s="8" t="s">
        <v>58</v>
      </c>
      <c r="H146" s="8">
        <v>0.9294</v>
      </c>
      <c r="I146" s="15">
        <v>1</v>
      </c>
      <c r="J146" s="8" t="s">
        <v>1214</v>
      </c>
    </row>
    <row r="147" spans="1:10" x14ac:dyDescent="0.25">
      <c r="A147" s="28">
        <v>1</v>
      </c>
      <c r="B147" s="28">
        <v>139</v>
      </c>
      <c r="C147" s="3">
        <v>3095</v>
      </c>
      <c r="D147" s="13" t="s">
        <v>1109</v>
      </c>
      <c r="E147" s="8" t="s">
        <v>780</v>
      </c>
      <c r="F147" s="8" t="s">
        <v>7</v>
      </c>
      <c r="G147" s="8" t="s">
        <v>58</v>
      </c>
      <c r="H147" s="8">
        <v>1.6344000000000001</v>
      </c>
      <c r="I147" s="15">
        <v>1</v>
      </c>
      <c r="J147" s="8" t="s">
        <v>1214</v>
      </c>
    </row>
    <row r="148" spans="1:10" x14ac:dyDescent="0.25">
      <c r="A148" s="28">
        <v>1</v>
      </c>
      <c r="B148" s="28">
        <v>140</v>
      </c>
      <c r="C148" s="3">
        <v>3100</v>
      </c>
      <c r="D148" s="13" t="s">
        <v>1110</v>
      </c>
      <c r="E148" s="8" t="s">
        <v>1111</v>
      </c>
      <c r="F148" s="8" t="s">
        <v>50</v>
      </c>
      <c r="G148" s="8" t="s">
        <v>65</v>
      </c>
      <c r="H148" s="8">
        <v>2.4676</v>
      </c>
      <c r="I148" s="15">
        <v>1</v>
      </c>
      <c r="J148" s="8" t="s">
        <v>1211</v>
      </c>
    </row>
    <row r="149" spans="1:10" x14ac:dyDescent="0.25">
      <c r="A149" s="28">
        <v>1</v>
      </c>
      <c r="B149" s="28">
        <v>141</v>
      </c>
      <c r="C149" s="3">
        <v>3166</v>
      </c>
      <c r="D149" s="13" t="s">
        <v>1125</v>
      </c>
      <c r="E149" s="8" t="s">
        <v>1126</v>
      </c>
      <c r="F149" s="8" t="s">
        <v>50</v>
      </c>
      <c r="G149" s="8" t="s">
        <v>65</v>
      </c>
      <c r="H149" s="8">
        <v>3.1476000000000002</v>
      </c>
      <c r="I149" s="15">
        <v>1</v>
      </c>
      <c r="J149" s="8" t="s">
        <v>1211</v>
      </c>
    </row>
    <row r="150" spans="1:10" x14ac:dyDescent="0.25">
      <c r="A150" s="28">
        <v>1</v>
      </c>
      <c r="B150" s="28">
        <v>142</v>
      </c>
      <c r="C150" s="3">
        <v>3167</v>
      </c>
      <c r="D150" s="13" t="s">
        <v>1127</v>
      </c>
      <c r="E150" s="8" t="s">
        <v>1128</v>
      </c>
      <c r="F150" s="8" t="s">
        <v>50</v>
      </c>
      <c r="G150" s="8" t="s">
        <v>96</v>
      </c>
      <c r="H150" s="8">
        <v>1.8250999999999999</v>
      </c>
      <c r="I150" s="15">
        <v>1</v>
      </c>
      <c r="J150" s="8" t="s">
        <v>1211</v>
      </c>
    </row>
    <row r="151" spans="1:10" x14ac:dyDescent="0.25">
      <c r="A151" s="28">
        <v>1</v>
      </c>
      <c r="B151" s="28">
        <v>143</v>
      </c>
      <c r="C151" s="3">
        <v>3182</v>
      </c>
      <c r="D151" s="13" t="s">
        <v>1130</v>
      </c>
      <c r="E151" s="8" t="s">
        <v>1131</v>
      </c>
      <c r="F151" s="8" t="s">
        <v>50</v>
      </c>
      <c r="G151" s="8" t="s">
        <v>36</v>
      </c>
      <c r="H151" s="8">
        <v>3.355</v>
      </c>
      <c r="I151" s="15">
        <v>1</v>
      </c>
      <c r="J151" s="8" t="s">
        <v>1213</v>
      </c>
    </row>
    <row r="152" spans="1:10" ht="22.5" x14ac:dyDescent="0.25">
      <c r="A152" s="28">
        <v>1</v>
      </c>
      <c r="B152" s="28">
        <v>144</v>
      </c>
      <c r="C152" s="3">
        <v>3183</v>
      </c>
      <c r="D152" s="13" t="s">
        <v>1132</v>
      </c>
      <c r="E152" s="8" t="s">
        <v>1133</v>
      </c>
      <c r="F152" s="8" t="s">
        <v>50</v>
      </c>
      <c r="G152" s="8" t="s">
        <v>65</v>
      </c>
      <c r="H152" s="8">
        <v>0.77429999999999999</v>
      </c>
      <c r="I152" s="15">
        <v>1</v>
      </c>
      <c r="J152" s="8" t="s">
        <v>1211</v>
      </c>
    </row>
    <row r="153" spans="1:10" x14ac:dyDescent="0.25">
      <c r="A153" s="28">
        <v>1</v>
      </c>
      <c r="B153" s="28">
        <v>145</v>
      </c>
      <c r="C153" s="3">
        <v>3189</v>
      </c>
      <c r="D153" s="13" t="s">
        <v>1135</v>
      </c>
      <c r="E153" s="8" t="s">
        <v>1136</v>
      </c>
      <c r="F153" s="8" t="s">
        <v>7</v>
      </c>
      <c r="G153" s="8" t="s">
        <v>58</v>
      </c>
      <c r="H153" s="8">
        <v>0.61219999999999997</v>
      </c>
      <c r="I153" s="15">
        <v>1</v>
      </c>
      <c r="J153" s="8" t="s">
        <v>1211</v>
      </c>
    </row>
    <row r="154" spans="1:10" x14ac:dyDescent="0.25">
      <c r="A154" s="28">
        <v>1</v>
      </c>
      <c r="B154" s="28">
        <v>146</v>
      </c>
      <c r="C154" s="3">
        <v>3190</v>
      </c>
      <c r="D154" s="13" t="s">
        <v>1137</v>
      </c>
      <c r="E154" s="8" t="s">
        <v>1138</v>
      </c>
      <c r="F154" s="8" t="s">
        <v>50</v>
      </c>
      <c r="G154" s="8" t="s">
        <v>36</v>
      </c>
      <c r="H154" s="8">
        <v>0.96599999999999997</v>
      </c>
      <c r="I154" s="15">
        <v>1</v>
      </c>
      <c r="J154" s="8" t="s">
        <v>1211</v>
      </c>
    </row>
    <row r="155" spans="1:10" x14ac:dyDescent="0.25">
      <c r="A155" s="28">
        <v>1</v>
      </c>
      <c r="B155" s="28">
        <v>147</v>
      </c>
      <c r="C155" s="3">
        <v>3207</v>
      </c>
      <c r="D155" s="13" t="s">
        <v>1147</v>
      </c>
      <c r="E155" s="8" t="s">
        <v>1148</v>
      </c>
      <c r="F155" s="8" t="s">
        <v>7</v>
      </c>
      <c r="G155" s="8" t="s">
        <v>58</v>
      </c>
      <c r="H155" s="8">
        <v>7.8329000000000004</v>
      </c>
      <c r="I155" s="15">
        <v>1</v>
      </c>
      <c r="J155" s="8" t="s">
        <v>1211</v>
      </c>
    </row>
    <row r="156" spans="1:10" x14ac:dyDescent="0.25">
      <c r="A156" s="28">
        <v>1</v>
      </c>
      <c r="B156" s="28">
        <v>148</v>
      </c>
      <c r="C156" s="3">
        <v>3217</v>
      </c>
      <c r="D156" s="13" t="s">
        <v>1152</v>
      </c>
      <c r="E156" s="8" t="s">
        <v>1153</v>
      </c>
      <c r="F156" s="8" t="s">
        <v>50</v>
      </c>
      <c r="G156" s="8" t="s">
        <v>36</v>
      </c>
      <c r="H156" s="8">
        <v>7.9904000000000002</v>
      </c>
      <c r="I156" s="15">
        <v>1</v>
      </c>
      <c r="J156" s="8" t="s">
        <v>1213</v>
      </c>
    </row>
    <row r="157" spans="1:10" x14ac:dyDescent="0.25">
      <c r="A157" s="28">
        <v>1</v>
      </c>
      <c r="B157" s="28">
        <v>149</v>
      </c>
      <c r="C157" s="3">
        <v>3241</v>
      </c>
      <c r="D157" s="13" t="s">
        <v>1158</v>
      </c>
      <c r="E157" s="8" t="s">
        <v>1159</v>
      </c>
      <c r="F157" s="8" t="s">
        <v>7</v>
      </c>
      <c r="G157" s="8" t="s">
        <v>58</v>
      </c>
      <c r="H157" s="8">
        <v>2.5733000000000001</v>
      </c>
      <c r="I157" s="15">
        <v>1</v>
      </c>
      <c r="J157" s="8" t="s">
        <v>1211</v>
      </c>
    </row>
    <row r="158" spans="1:10" x14ac:dyDescent="0.25">
      <c r="A158" s="28">
        <v>1</v>
      </c>
      <c r="B158" s="28">
        <v>150</v>
      </c>
      <c r="C158" s="10">
        <v>3273</v>
      </c>
      <c r="D158" s="14" t="s">
        <v>1160</v>
      </c>
      <c r="E158" s="11" t="s">
        <v>1161</v>
      </c>
      <c r="F158" s="11" t="s">
        <v>7</v>
      </c>
      <c r="G158" s="11" t="s">
        <v>58</v>
      </c>
      <c r="H158" s="11">
        <v>9.5299999999999996E-2</v>
      </c>
      <c r="I158" s="10">
        <v>1</v>
      </c>
      <c r="J158" s="11" t="s">
        <v>1214</v>
      </c>
    </row>
    <row r="159" spans="1:10" ht="22.5" x14ac:dyDescent="0.25">
      <c r="A159" s="28">
        <v>1</v>
      </c>
      <c r="B159" s="28">
        <v>151</v>
      </c>
      <c r="C159" s="3">
        <v>3327</v>
      </c>
      <c r="D159" s="13" t="s">
        <v>1167</v>
      </c>
      <c r="E159" s="8" t="s">
        <v>121</v>
      </c>
      <c r="F159" s="8" t="s">
        <v>50</v>
      </c>
      <c r="G159" s="8" t="s">
        <v>96</v>
      </c>
      <c r="H159" s="8">
        <v>3.5796000000000001</v>
      </c>
      <c r="I159" s="15">
        <v>1</v>
      </c>
      <c r="J159" s="8" t="s">
        <v>1211</v>
      </c>
    </row>
    <row r="160" spans="1:10" x14ac:dyDescent="0.25">
      <c r="A160" s="28">
        <v>1</v>
      </c>
      <c r="B160" s="28">
        <v>152</v>
      </c>
      <c r="C160" s="3">
        <v>3329</v>
      </c>
      <c r="D160" s="13" t="s">
        <v>1168</v>
      </c>
      <c r="E160" s="8" t="s">
        <v>1169</v>
      </c>
      <c r="F160" s="8" t="s">
        <v>50</v>
      </c>
      <c r="G160" s="8" t="s">
        <v>65</v>
      </c>
      <c r="H160" s="8">
        <v>0.11459999999999999</v>
      </c>
      <c r="I160" s="15">
        <v>1</v>
      </c>
      <c r="J160" s="8" t="s">
        <v>1211</v>
      </c>
    </row>
    <row r="161" spans="1:12" x14ac:dyDescent="0.25">
      <c r="A161" s="28">
        <v>1</v>
      </c>
      <c r="B161" s="28">
        <v>153</v>
      </c>
      <c r="C161" s="3">
        <v>3357</v>
      </c>
      <c r="D161" s="13" t="s">
        <v>1170</v>
      </c>
      <c r="E161" s="8" t="s">
        <v>758</v>
      </c>
      <c r="F161" s="8" t="s">
        <v>50</v>
      </c>
      <c r="G161" s="8" t="s">
        <v>65</v>
      </c>
      <c r="H161" s="8">
        <v>0.62980000000000003</v>
      </c>
      <c r="I161" s="15">
        <v>1</v>
      </c>
      <c r="J161" s="8" t="s">
        <v>1211</v>
      </c>
    </row>
    <row r="162" spans="1:12" x14ac:dyDescent="0.25">
      <c r="A162" s="28">
        <v>1</v>
      </c>
      <c r="B162" s="28">
        <v>154</v>
      </c>
      <c r="C162" s="3">
        <v>3376</v>
      </c>
      <c r="D162" s="13" t="s">
        <v>1176</v>
      </c>
      <c r="E162" s="8" t="s">
        <v>1177</v>
      </c>
      <c r="F162" s="8" t="s">
        <v>50</v>
      </c>
      <c r="G162" s="8" t="s">
        <v>96</v>
      </c>
      <c r="H162" s="8">
        <v>2.8367</v>
      </c>
      <c r="I162" s="15">
        <v>1</v>
      </c>
      <c r="J162" s="8" t="s">
        <v>1211</v>
      </c>
    </row>
    <row r="163" spans="1:12" x14ac:dyDescent="0.25">
      <c r="A163" s="28">
        <v>1</v>
      </c>
      <c r="B163" s="28">
        <v>155</v>
      </c>
      <c r="C163" s="3">
        <v>3377</v>
      </c>
      <c r="D163" s="13" t="s">
        <v>1178</v>
      </c>
      <c r="E163" s="8" t="s">
        <v>1179</v>
      </c>
      <c r="F163" s="8" t="s">
        <v>50</v>
      </c>
      <c r="G163" s="8" t="s">
        <v>53</v>
      </c>
      <c r="H163" s="8">
        <v>8.0963999999999992</v>
      </c>
      <c r="I163" s="15">
        <v>1</v>
      </c>
      <c r="J163" s="8" t="s">
        <v>1213</v>
      </c>
    </row>
    <row r="164" spans="1:12" x14ac:dyDescent="0.25">
      <c r="A164" s="28">
        <v>1</v>
      </c>
      <c r="B164" s="28">
        <v>156</v>
      </c>
      <c r="C164" s="3">
        <v>3382</v>
      </c>
      <c r="D164" s="13" t="s">
        <v>1188</v>
      </c>
      <c r="E164" s="8" t="s">
        <v>1189</v>
      </c>
      <c r="F164" s="8" t="s">
        <v>50</v>
      </c>
      <c r="G164" s="8" t="s">
        <v>65</v>
      </c>
      <c r="H164" s="8">
        <v>7.7648999999999999</v>
      </c>
      <c r="I164" s="15">
        <v>1</v>
      </c>
      <c r="J164" s="8" t="s">
        <v>1211</v>
      </c>
    </row>
    <row r="165" spans="1:12" x14ac:dyDescent="0.25">
      <c r="A165" s="28">
        <v>1</v>
      </c>
      <c r="B165" s="28">
        <v>157</v>
      </c>
      <c r="C165" s="3">
        <v>3383</v>
      </c>
      <c r="D165" s="13" t="s">
        <v>1190</v>
      </c>
      <c r="E165" s="8" t="s">
        <v>142</v>
      </c>
      <c r="F165" s="8" t="s">
        <v>50</v>
      </c>
      <c r="G165" s="8" t="s">
        <v>65</v>
      </c>
      <c r="H165" s="8">
        <v>0.97640000000000005</v>
      </c>
      <c r="I165" s="15">
        <v>1</v>
      </c>
      <c r="J165" s="8" t="s">
        <v>1211</v>
      </c>
    </row>
    <row r="166" spans="1:12" x14ac:dyDescent="0.25">
      <c r="A166" s="28">
        <v>1</v>
      </c>
      <c r="B166" s="28">
        <v>158</v>
      </c>
      <c r="C166" s="3">
        <v>3384</v>
      </c>
      <c r="D166" s="13" t="s">
        <v>1191</v>
      </c>
      <c r="E166" s="8" t="s">
        <v>1192</v>
      </c>
      <c r="F166" s="8" t="s">
        <v>50</v>
      </c>
      <c r="G166" s="8" t="s">
        <v>65</v>
      </c>
      <c r="H166" s="8">
        <v>0.4511</v>
      </c>
      <c r="I166" s="15">
        <v>1</v>
      </c>
      <c r="J166" s="8" t="s">
        <v>1211</v>
      </c>
    </row>
    <row r="167" spans="1:12" x14ac:dyDescent="0.25">
      <c r="A167" s="28">
        <v>1</v>
      </c>
      <c r="B167" s="28">
        <v>159</v>
      </c>
      <c r="C167" s="3">
        <v>3385</v>
      </c>
      <c r="D167" s="13" t="s">
        <v>1193</v>
      </c>
      <c r="E167" s="8" t="s">
        <v>1194</v>
      </c>
      <c r="F167" s="8" t="s">
        <v>50</v>
      </c>
      <c r="G167" s="8" t="s">
        <v>21</v>
      </c>
      <c r="H167" s="8">
        <v>1.5154000000000001</v>
      </c>
      <c r="I167" s="15">
        <v>1</v>
      </c>
      <c r="J167" s="8" t="s">
        <v>1211</v>
      </c>
    </row>
    <row r="168" spans="1:12" x14ac:dyDescent="0.25">
      <c r="A168" s="28">
        <v>1</v>
      </c>
      <c r="B168" s="28">
        <v>160</v>
      </c>
      <c r="C168" s="3">
        <v>3386</v>
      </c>
      <c r="D168" s="13" t="s">
        <v>1195</v>
      </c>
      <c r="E168" s="8" t="s">
        <v>1196</v>
      </c>
      <c r="F168" s="8" t="s">
        <v>7</v>
      </c>
      <c r="G168" s="8" t="s">
        <v>58</v>
      </c>
      <c r="H168" s="8">
        <v>8.4819999999999993</v>
      </c>
      <c r="I168" s="15">
        <v>1</v>
      </c>
      <c r="J168" s="8" t="s">
        <v>1211</v>
      </c>
    </row>
    <row r="169" spans="1:12" x14ac:dyDescent="0.25">
      <c r="A169" s="28">
        <v>1</v>
      </c>
      <c r="B169" s="28">
        <v>161</v>
      </c>
      <c r="C169" s="3">
        <v>3387</v>
      </c>
      <c r="D169" s="13" t="s">
        <v>1197</v>
      </c>
      <c r="E169" s="8" t="s">
        <v>1198</v>
      </c>
      <c r="F169" s="8" t="s">
        <v>7</v>
      </c>
      <c r="G169" s="8" t="s">
        <v>58</v>
      </c>
      <c r="H169" s="8">
        <v>8.9154</v>
      </c>
      <c r="I169" s="15">
        <v>1</v>
      </c>
      <c r="J169" s="8" t="s">
        <v>1211</v>
      </c>
    </row>
    <row r="170" spans="1:12" ht="22.5" x14ac:dyDescent="0.25">
      <c r="A170" s="28">
        <v>1</v>
      </c>
      <c r="B170" s="28">
        <v>162</v>
      </c>
      <c r="C170" s="3">
        <v>3388</v>
      </c>
      <c r="D170" s="13" t="s">
        <v>1199</v>
      </c>
      <c r="E170" s="8" t="s">
        <v>44</v>
      </c>
      <c r="F170" s="8" t="s">
        <v>7</v>
      </c>
      <c r="G170" s="8" t="s">
        <v>21</v>
      </c>
      <c r="H170" s="8">
        <v>6.9180000000000001</v>
      </c>
      <c r="I170" s="15">
        <v>1</v>
      </c>
      <c r="J170" s="8" t="s">
        <v>1211</v>
      </c>
    </row>
    <row r="171" spans="1:12" ht="22.5" x14ac:dyDescent="0.25">
      <c r="A171" s="28">
        <v>1</v>
      </c>
      <c r="B171" s="28">
        <v>163</v>
      </c>
      <c r="C171" s="3">
        <v>3389</v>
      </c>
      <c r="D171" s="13" t="s">
        <v>1200</v>
      </c>
      <c r="E171" s="8" t="s">
        <v>1201</v>
      </c>
      <c r="F171" s="8" t="s">
        <v>50</v>
      </c>
      <c r="G171" s="8" t="s">
        <v>58</v>
      </c>
      <c r="H171" s="8">
        <v>0.1439</v>
      </c>
      <c r="I171" s="15">
        <v>1</v>
      </c>
      <c r="J171" s="8" t="s">
        <v>1211</v>
      </c>
    </row>
    <row r="172" spans="1:12" x14ac:dyDescent="0.25">
      <c r="A172" s="28">
        <v>1</v>
      </c>
      <c r="B172" s="28">
        <v>164</v>
      </c>
      <c r="C172" s="3">
        <v>3393</v>
      </c>
      <c r="D172" s="13" t="s">
        <v>1202</v>
      </c>
      <c r="E172" s="8" t="s">
        <v>1203</v>
      </c>
      <c r="F172" s="8" t="s">
        <v>7</v>
      </c>
      <c r="G172" s="8" t="s">
        <v>58</v>
      </c>
      <c r="H172" s="8">
        <v>0.1249</v>
      </c>
      <c r="I172" s="15">
        <v>1</v>
      </c>
      <c r="J172" s="8" t="s">
        <v>1211</v>
      </c>
    </row>
    <row r="173" spans="1:12" ht="22.5" x14ac:dyDescent="0.25">
      <c r="A173" s="28">
        <v>1</v>
      </c>
      <c r="B173" s="28">
        <v>165</v>
      </c>
      <c r="C173" s="3">
        <v>3406</v>
      </c>
      <c r="D173" s="13" t="s">
        <v>1204</v>
      </c>
      <c r="E173" s="8" t="s">
        <v>1205</v>
      </c>
      <c r="F173" s="8" t="s">
        <v>7</v>
      </c>
      <c r="G173" s="8" t="s">
        <v>58</v>
      </c>
      <c r="H173" s="8">
        <v>8.9697999999999993</v>
      </c>
      <c r="I173" s="15">
        <v>1</v>
      </c>
      <c r="J173" s="8" t="s">
        <v>1211</v>
      </c>
    </row>
    <row r="174" spans="1:12" ht="22.5" x14ac:dyDescent="0.25">
      <c r="A174" s="28">
        <v>2</v>
      </c>
      <c r="B174" s="28">
        <v>1</v>
      </c>
      <c r="C174" s="3">
        <v>1000</v>
      </c>
      <c r="D174" s="13" t="s">
        <v>5</v>
      </c>
      <c r="E174" s="8" t="s">
        <v>6</v>
      </c>
      <c r="F174" s="8" t="s">
        <v>7</v>
      </c>
      <c r="G174" s="8" t="s">
        <v>8</v>
      </c>
      <c r="H174" s="8">
        <v>39.733899999999998</v>
      </c>
      <c r="I174" s="3">
        <v>2</v>
      </c>
      <c r="J174" s="8" t="s">
        <v>1210</v>
      </c>
      <c r="L174" s="48">
        <f>SUM(H174:H468)</f>
        <v>77784.854499999943</v>
      </c>
    </row>
    <row r="175" spans="1:12" x14ac:dyDescent="0.25">
      <c r="A175" s="28">
        <v>2</v>
      </c>
      <c r="B175" s="28">
        <v>2</v>
      </c>
      <c r="C175" s="3">
        <v>1001</v>
      </c>
      <c r="D175" s="13" t="s">
        <v>9</v>
      </c>
      <c r="E175" s="8" t="s">
        <v>10</v>
      </c>
      <c r="F175" s="8" t="s">
        <v>7</v>
      </c>
      <c r="G175" s="8" t="s">
        <v>8</v>
      </c>
      <c r="H175" s="8">
        <v>153.63910000000001</v>
      </c>
      <c r="I175" s="3">
        <v>2</v>
      </c>
      <c r="J175" s="8" t="s">
        <v>1210</v>
      </c>
    </row>
    <row r="176" spans="1:12" x14ac:dyDescent="0.25">
      <c r="A176" s="28">
        <v>2</v>
      </c>
      <c r="B176" s="28">
        <v>3</v>
      </c>
      <c r="C176" s="3">
        <v>1015</v>
      </c>
      <c r="D176" s="13" t="s">
        <v>11</v>
      </c>
      <c r="E176" s="8" t="s">
        <v>12</v>
      </c>
      <c r="F176" s="8" t="s">
        <v>13</v>
      </c>
      <c r="G176" s="8" t="s">
        <v>14</v>
      </c>
      <c r="H176" s="8">
        <v>126.9941</v>
      </c>
      <c r="I176" s="3">
        <v>2</v>
      </c>
      <c r="J176" s="8" t="s">
        <v>1212</v>
      </c>
    </row>
    <row r="177" spans="1:10" x14ac:dyDescent="0.25">
      <c r="A177" s="28">
        <v>2</v>
      </c>
      <c r="B177" s="28">
        <v>4</v>
      </c>
      <c r="C177" s="3">
        <v>1021</v>
      </c>
      <c r="D177" s="13" t="s">
        <v>15</v>
      </c>
      <c r="E177" s="8" t="s">
        <v>16</v>
      </c>
      <c r="F177" s="8" t="s">
        <v>7</v>
      </c>
      <c r="G177" s="8" t="s">
        <v>8</v>
      </c>
      <c r="H177" s="8">
        <v>359.96379999999999</v>
      </c>
      <c r="I177" s="3">
        <v>2</v>
      </c>
      <c r="J177" s="8" t="s">
        <v>1211</v>
      </c>
    </row>
    <row r="178" spans="1:10" ht="22.5" x14ac:dyDescent="0.25">
      <c r="A178" s="28">
        <v>2</v>
      </c>
      <c r="B178" s="28">
        <v>5</v>
      </c>
      <c r="C178" s="3">
        <v>1023</v>
      </c>
      <c r="D178" s="13" t="s">
        <v>17</v>
      </c>
      <c r="E178" s="8" t="s">
        <v>18</v>
      </c>
      <c r="F178" s="8" t="s">
        <v>13</v>
      </c>
      <c r="G178" s="8" t="s">
        <v>14</v>
      </c>
      <c r="H178" s="8">
        <v>155.9461</v>
      </c>
      <c r="I178" s="3">
        <v>2</v>
      </c>
      <c r="J178" s="8" t="s">
        <v>1212</v>
      </c>
    </row>
    <row r="179" spans="1:10" ht="22.5" x14ac:dyDescent="0.25">
      <c r="A179" s="28">
        <v>2</v>
      </c>
      <c r="B179" s="28">
        <v>6</v>
      </c>
      <c r="C179" s="3">
        <v>1027</v>
      </c>
      <c r="D179" s="13" t="s">
        <v>19</v>
      </c>
      <c r="E179" s="8" t="s">
        <v>20</v>
      </c>
      <c r="F179" s="8" t="s">
        <v>7</v>
      </c>
      <c r="G179" s="8" t="s">
        <v>21</v>
      </c>
      <c r="H179" s="8">
        <v>567.01909999999998</v>
      </c>
      <c r="I179" s="3">
        <v>2</v>
      </c>
      <c r="J179" s="8" t="s">
        <v>1212</v>
      </c>
    </row>
    <row r="180" spans="1:10" x14ac:dyDescent="0.25">
      <c r="A180" s="28">
        <v>2</v>
      </c>
      <c r="B180" s="28">
        <v>7</v>
      </c>
      <c r="C180" s="3">
        <v>1028</v>
      </c>
      <c r="D180" s="13" t="s">
        <v>22</v>
      </c>
      <c r="E180" s="8" t="s">
        <v>23</v>
      </c>
      <c r="F180" s="8" t="s">
        <v>13</v>
      </c>
      <c r="G180" s="8" t="s">
        <v>8</v>
      </c>
      <c r="H180" s="8">
        <v>189.2576</v>
      </c>
      <c r="I180" s="3">
        <v>2</v>
      </c>
      <c r="J180" s="8" t="s">
        <v>1212</v>
      </c>
    </row>
    <row r="181" spans="1:10" x14ac:dyDescent="0.25">
      <c r="A181" s="28">
        <v>2</v>
      </c>
      <c r="B181" s="28">
        <v>8</v>
      </c>
      <c r="C181" s="3">
        <v>1029</v>
      </c>
      <c r="D181" s="13" t="s">
        <v>24</v>
      </c>
      <c r="E181" s="8" t="s">
        <v>25</v>
      </c>
      <c r="F181" s="8" t="s">
        <v>7</v>
      </c>
      <c r="G181" s="8" t="s">
        <v>21</v>
      </c>
      <c r="H181" s="8">
        <v>420.96449999999999</v>
      </c>
      <c r="I181" s="3">
        <v>2</v>
      </c>
      <c r="J181" s="8" t="s">
        <v>1211</v>
      </c>
    </row>
    <row r="182" spans="1:10" x14ac:dyDescent="0.25">
      <c r="A182" s="28">
        <v>2</v>
      </c>
      <c r="B182" s="28">
        <v>9</v>
      </c>
      <c r="C182" s="3">
        <v>1032</v>
      </c>
      <c r="D182" s="13" t="s">
        <v>26</v>
      </c>
      <c r="E182" s="8" t="s">
        <v>27</v>
      </c>
      <c r="F182" s="8" t="s">
        <v>13</v>
      </c>
      <c r="G182" s="8" t="s">
        <v>14</v>
      </c>
      <c r="H182" s="8">
        <v>104.3844</v>
      </c>
      <c r="I182" s="3">
        <v>2</v>
      </c>
      <c r="J182" s="8" t="s">
        <v>1211</v>
      </c>
    </row>
    <row r="183" spans="1:10" ht="22.5" x14ac:dyDescent="0.25">
      <c r="A183" s="28">
        <v>2</v>
      </c>
      <c r="B183" s="28">
        <v>10</v>
      </c>
      <c r="C183" s="3">
        <v>1034</v>
      </c>
      <c r="D183" s="13" t="s">
        <v>28</v>
      </c>
      <c r="E183" s="8" t="s">
        <v>29</v>
      </c>
      <c r="F183" s="8" t="s">
        <v>13</v>
      </c>
      <c r="G183" s="8" t="s">
        <v>14</v>
      </c>
      <c r="H183" s="8">
        <v>45.794199999999996</v>
      </c>
      <c r="I183" s="3">
        <v>2</v>
      </c>
      <c r="J183" s="8" t="s">
        <v>1212</v>
      </c>
    </row>
    <row r="184" spans="1:10" ht="22.5" x14ac:dyDescent="0.25">
      <c r="A184" s="28">
        <v>2</v>
      </c>
      <c r="B184" s="28">
        <v>11</v>
      </c>
      <c r="C184" s="3">
        <v>1036</v>
      </c>
      <c r="D184" s="13" t="s">
        <v>30</v>
      </c>
      <c r="E184" s="8" t="s">
        <v>31</v>
      </c>
      <c r="F184" s="8" t="s">
        <v>13</v>
      </c>
      <c r="G184" s="8" t="s">
        <v>8</v>
      </c>
      <c r="H184" s="8">
        <v>596.64559999999994</v>
      </c>
      <c r="I184" s="3">
        <v>2</v>
      </c>
      <c r="J184" s="8" t="s">
        <v>1212</v>
      </c>
    </row>
    <row r="185" spans="1:10" x14ac:dyDescent="0.25">
      <c r="A185" s="28">
        <v>2</v>
      </c>
      <c r="B185" s="28">
        <v>12</v>
      </c>
      <c r="C185" s="3">
        <v>1038</v>
      </c>
      <c r="D185" s="13" t="s">
        <v>32</v>
      </c>
      <c r="E185" s="8" t="s">
        <v>33</v>
      </c>
      <c r="F185" s="8" t="s">
        <v>13</v>
      </c>
      <c r="G185" s="8" t="s">
        <v>14</v>
      </c>
      <c r="H185" s="8">
        <v>324.92899999999997</v>
      </c>
      <c r="I185" s="3">
        <v>2</v>
      </c>
      <c r="J185" s="8" t="s">
        <v>1212</v>
      </c>
    </row>
    <row r="186" spans="1:10" ht="22.5" x14ac:dyDescent="0.25">
      <c r="A186" s="28">
        <v>2</v>
      </c>
      <c r="B186" s="28">
        <v>13</v>
      </c>
      <c r="C186" s="3">
        <v>1056</v>
      </c>
      <c r="D186" s="13" t="s">
        <v>34</v>
      </c>
      <c r="E186" s="8" t="s">
        <v>31</v>
      </c>
      <c r="F186" s="8" t="s">
        <v>13</v>
      </c>
      <c r="G186" s="8" t="s">
        <v>14</v>
      </c>
      <c r="H186" s="8">
        <v>528.09119999999996</v>
      </c>
      <c r="I186" s="3">
        <v>2</v>
      </c>
      <c r="J186" s="8" t="s">
        <v>1212</v>
      </c>
    </row>
    <row r="187" spans="1:10" x14ac:dyDescent="0.25">
      <c r="A187" s="28">
        <v>2</v>
      </c>
      <c r="B187" s="28">
        <v>14</v>
      </c>
      <c r="C187" s="3">
        <v>1057</v>
      </c>
      <c r="D187" s="13" t="s">
        <v>32</v>
      </c>
      <c r="E187" s="8" t="s">
        <v>35</v>
      </c>
      <c r="F187" s="8" t="s">
        <v>13</v>
      </c>
      <c r="G187" s="8" t="s">
        <v>36</v>
      </c>
      <c r="H187" s="8">
        <v>302.75670000000002</v>
      </c>
      <c r="I187" s="3">
        <v>2</v>
      </c>
      <c r="J187" s="8" t="s">
        <v>1212</v>
      </c>
    </row>
    <row r="188" spans="1:10" x14ac:dyDescent="0.25">
      <c r="A188" s="28">
        <v>2</v>
      </c>
      <c r="B188" s="28">
        <v>15</v>
      </c>
      <c r="C188" s="3">
        <v>1061</v>
      </c>
      <c r="D188" s="13" t="s">
        <v>37</v>
      </c>
      <c r="E188" s="8" t="s">
        <v>38</v>
      </c>
      <c r="F188" s="8" t="s">
        <v>13</v>
      </c>
      <c r="G188" s="8" t="s">
        <v>14</v>
      </c>
      <c r="H188" s="8">
        <v>69.511399999999995</v>
      </c>
      <c r="I188" s="3">
        <v>2</v>
      </c>
      <c r="J188" s="8" t="s">
        <v>1213</v>
      </c>
    </row>
    <row r="189" spans="1:10" ht="22.5" x14ac:dyDescent="0.25">
      <c r="A189" s="28">
        <v>2</v>
      </c>
      <c r="B189" s="28">
        <v>16</v>
      </c>
      <c r="C189" s="3">
        <v>1064</v>
      </c>
      <c r="D189" s="13" t="s">
        <v>39</v>
      </c>
      <c r="E189" s="8" t="s">
        <v>40</v>
      </c>
      <c r="F189" s="8" t="s">
        <v>13</v>
      </c>
      <c r="G189" s="8" t="s">
        <v>14</v>
      </c>
      <c r="H189" s="8">
        <v>23.1419</v>
      </c>
      <c r="I189" s="3">
        <v>2</v>
      </c>
      <c r="J189" s="8" t="s">
        <v>1213</v>
      </c>
    </row>
    <row r="190" spans="1:10" x14ac:dyDescent="0.25">
      <c r="A190" s="28">
        <v>2</v>
      </c>
      <c r="B190" s="28">
        <v>17</v>
      </c>
      <c r="C190" s="3">
        <v>1065</v>
      </c>
      <c r="D190" s="13" t="s">
        <v>41</v>
      </c>
      <c r="E190" s="8" t="s">
        <v>42</v>
      </c>
      <c r="F190" s="8" t="s">
        <v>13</v>
      </c>
      <c r="G190" s="8" t="s">
        <v>14</v>
      </c>
      <c r="H190" s="8">
        <v>39.420699999999997</v>
      </c>
      <c r="I190" s="3">
        <v>2</v>
      </c>
      <c r="J190" s="8" t="s">
        <v>1214</v>
      </c>
    </row>
    <row r="191" spans="1:10" ht="22.5" x14ac:dyDescent="0.25">
      <c r="A191" s="28">
        <v>2</v>
      </c>
      <c r="B191" s="28">
        <v>18</v>
      </c>
      <c r="C191" s="3">
        <v>1069</v>
      </c>
      <c r="D191" s="13" t="s">
        <v>43</v>
      </c>
      <c r="E191" s="8" t="s">
        <v>44</v>
      </c>
      <c r="F191" s="8" t="s">
        <v>7</v>
      </c>
      <c r="G191" s="8" t="s">
        <v>8</v>
      </c>
      <c r="H191" s="8">
        <v>68.384799999999998</v>
      </c>
      <c r="I191" s="3">
        <v>2</v>
      </c>
      <c r="J191" s="8" t="s">
        <v>1210</v>
      </c>
    </row>
    <row r="192" spans="1:10" ht="22.5" x14ac:dyDescent="0.25">
      <c r="A192" s="28">
        <v>2</v>
      </c>
      <c r="B192" s="28">
        <v>19</v>
      </c>
      <c r="C192" s="3">
        <v>1071</v>
      </c>
      <c r="D192" s="13" t="s">
        <v>45</v>
      </c>
      <c r="E192" s="8" t="s">
        <v>44</v>
      </c>
      <c r="F192" s="8" t="s">
        <v>7</v>
      </c>
      <c r="G192" s="8" t="s">
        <v>8</v>
      </c>
      <c r="H192" s="8">
        <v>77.790599999999998</v>
      </c>
      <c r="I192" s="3">
        <v>2</v>
      </c>
      <c r="J192" s="8" t="s">
        <v>1211</v>
      </c>
    </row>
    <row r="193" spans="1:10" x14ac:dyDescent="0.25">
      <c r="A193" s="28">
        <v>2</v>
      </c>
      <c r="B193" s="28">
        <v>20</v>
      </c>
      <c r="C193" s="3">
        <v>1077</v>
      </c>
      <c r="D193" s="13" t="s">
        <v>46</v>
      </c>
      <c r="E193" s="8" t="s">
        <v>47</v>
      </c>
      <c r="F193" s="8" t="s">
        <v>13</v>
      </c>
      <c r="G193" s="8" t="s">
        <v>14</v>
      </c>
      <c r="H193" s="8">
        <v>15.9337</v>
      </c>
      <c r="I193" s="3">
        <v>2</v>
      </c>
      <c r="J193" s="8" t="s">
        <v>1213</v>
      </c>
    </row>
    <row r="194" spans="1:10" x14ac:dyDescent="0.25">
      <c r="A194" s="28">
        <v>2</v>
      </c>
      <c r="B194" s="28">
        <v>21</v>
      </c>
      <c r="C194" s="3">
        <v>1112</v>
      </c>
      <c r="D194" s="13" t="s">
        <v>54</v>
      </c>
      <c r="E194" s="8" t="s">
        <v>55</v>
      </c>
      <c r="F194" s="8" t="s">
        <v>13</v>
      </c>
      <c r="G194" s="8" t="s">
        <v>14</v>
      </c>
      <c r="H194" s="8">
        <v>90.5578</v>
      </c>
      <c r="I194" s="3">
        <v>2</v>
      </c>
      <c r="J194" s="8" t="s">
        <v>1211</v>
      </c>
    </row>
    <row r="195" spans="1:10" x14ac:dyDescent="0.25">
      <c r="A195" s="28">
        <v>2</v>
      </c>
      <c r="B195" s="28">
        <v>22</v>
      </c>
      <c r="C195" s="3">
        <v>1113</v>
      </c>
      <c r="D195" s="13" t="s">
        <v>56</v>
      </c>
      <c r="E195" s="8" t="s">
        <v>57</v>
      </c>
      <c r="F195" s="8" t="s">
        <v>7</v>
      </c>
      <c r="G195" s="8" t="s">
        <v>58</v>
      </c>
      <c r="H195" s="8">
        <v>635.77369999999996</v>
      </c>
      <c r="I195" s="3">
        <v>2</v>
      </c>
      <c r="J195" s="8" t="s">
        <v>1211</v>
      </c>
    </row>
    <row r="196" spans="1:10" x14ac:dyDescent="0.25">
      <c r="A196" s="28">
        <v>2</v>
      </c>
      <c r="B196" s="28">
        <v>23</v>
      </c>
      <c r="C196" s="3">
        <v>1119</v>
      </c>
      <c r="D196" s="13" t="s">
        <v>66</v>
      </c>
      <c r="E196" s="8" t="s">
        <v>67</v>
      </c>
      <c r="F196" s="8" t="s">
        <v>7</v>
      </c>
      <c r="G196" s="8" t="s">
        <v>21</v>
      </c>
      <c r="H196" s="8">
        <v>231.5549</v>
      </c>
      <c r="I196" s="3">
        <v>2</v>
      </c>
      <c r="J196" s="8" t="s">
        <v>1210</v>
      </c>
    </row>
    <row r="197" spans="1:10" x14ac:dyDescent="0.25">
      <c r="A197" s="28">
        <v>2</v>
      </c>
      <c r="B197" s="28">
        <v>24</v>
      </c>
      <c r="C197" s="3">
        <v>1120</v>
      </c>
      <c r="D197" s="13" t="s">
        <v>68</v>
      </c>
      <c r="E197" s="8" t="s">
        <v>69</v>
      </c>
      <c r="F197" s="8" t="s">
        <v>7</v>
      </c>
      <c r="G197" s="8" t="s">
        <v>21</v>
      </c>
      <c r="H197" s="8">
        <v>268.18180000000001</v>
      </c>
      <c r="I197" s="3">
        <v>2</v>
      </c>
      <c r="J197" s="8" t="s">
        <v>1213</v>
      </c>
    </row>
    <row r="198" spans="1:10" x14ac:dyDescent="0.25">
      <c r="A198" s="28">
        <v>2</v>
      </c>
      <c r="B198" s="28">
        <v>25</v>
      </c>
      <c r="C198" s="3">
        <v>1125</v>
      </c>
      <c r="D198" s="13" t="s">
        <v>70</v>
      </c>
      <c r="E198" s="8" t="s">
        <v>71</v>
      </c>
      <c r="F198" s="8" t="s">
        <v>13</v>
      </c>
      <c r="G198" s="8" t="s">
        <v>14</v>
      </c>
      <c r="H198" s="8">
        <v>80.372299999999996</v>
      </c>
      <c r="I198" s="3">
        <v>2</v>
      </c>
      <c r="J198" s="8" t="s">
        <v>1213</v>
      </c>
    </row>
    <row r="199" spans="1:10" x14ac:dyDescent="0.25">
      <c r="A199" s="28">
        <v>2</v>
      </c>
      <c r="B199" s="28">
        <v>26</v>
      </c>
      <c r="C199" s="3">
        <v>1142</v>
      </c>
      <c r="D199" s="13" t="s">
        <v>82</v>
      </c>
      <c r="E199" s="8" t="s">
        <v>83</v>
      </c>
      <c r="F199" s="8" t="s">
        <v>7</v>
      </c>
      <c r="G199" s="8" t="s">
        <v>21</v>
      </c>
      <c r="H199" s="8">
        <v>11.2875</v>
      </c>
      <c r="I199" s="3">
        <v>2</v>
      </c>
      <c r="J199" s="8" t="s">
        <v>1211</v>
      </c>
    </row>
    <row r="200" spans="1:10" ht="22.5" x14ac:dyDescent="0.25">
      <c r="A200" s="28">
        <v>2</v>
      </c>
      <c r="B200" s="28">
        <v>27</v>
      </c>
      <c r="C200" s="3">
        <v>1143</v>
      </c>
      <c r="D200" s="13" t="s">
        <v>84</v>
      </c>
      <c r="E200" s="8" t="s">
        <v>85</v>
      </c>
      <c r="F200" s="8" t="s">
        <v>7</v>
      </c>
      <c r="G200" s="8" t="s">
        <v>8</v>
      </c>
      <c r="H200" s="8">
        <v>14.186400000000001</v>
      </c>
      <c r="I200" s="3">
        <v>2</v>
      </c>
      <c r="J200" s="8" t="s">
        <v>1214</v>
      </c>
    </row>
    <row r="201" spans="1:10" ht="22.5" x14ac:dyDescent="0.25">
      <c r="A201" s="28">
        <v>2</v>
      </c>
      <c r="B201" s="28">
        <v>28</v>
      </c>
      <c r="C201" s="3">
        <v>1146</v>
      </c>
      <c r="D201" s="13" t="s">
        <v>88</v>
      </c>
      <c r="E201" s="8" t="s">
        <v>89</v>
      </c>
      <c r="F201" s="8" t="s">
        <v>50</v>
      </c>
      <c r="G201" s="8" t="s">
        <v>36</v>
      </c>
      <c r="H201" s="8">
        <v>187.46449999999999</v>
      </c>
      <c r="I201" s="3">
        <v>2</v>
      </c>
      <c r="J201" s="8" t="s">
        <v>1213</v>
      </c>
    </row>
    <row r="202" spans="1:10" ht="22.5" x14ac:dyDescent="0.25">
      <c r="A202" s="28">
        <v>2</v>
      </c>
      <c r="B202" s="28">
        <v>29</v>
      </c>
      <c r="C202" s="3">
        <v>1147</v>
      </c>
      <c r="D202" s="13" t="s">
        <v>90</v>
      </c>
      <c r="E202" s="8" t="s">
        <v>91</v>
      </c>
      <c r="F202" s="8" t="s">
        <v>50</v>
      </c>
      <c r="G202" s="8" t="s">
        <v>65</v>
      </c>
      <c r="H202" s="8">
        <v>78.412199999999999</v>
      </c>
      <c r="I202" s="3">
        <v>2</v>
      </c>
      <c r="J202" s="8" t="s">
        <v>1213</v>
      </c>
    </row>
    <row r="203" spans="1:10" ht="22.5" x14ac:dyDescent="0.25">
      <c r="A203" s="28">
        <v>2</v>
      </c>
      <c r="B203" s="28">
        <v>30</v>
      </c>
      <c r="C203" s="3">
        <v>1174</v>
      </c>
      <c r="D203" s="13" t="s">
        <v>103</v>
      </c>
      <c r="E203" s="8" t="s">
        <v>104</v>
      </c>
      <c r="F203" s="8" t="s">
        <v>7</v>
      </c>
      <c r="G203" s="8" t="s">
        <v>21</v>
      </c>
      <c r="H203" s="8">
        <v>200.8236</v>
      </c>
      <c r="I203" s="3">
        <v>2</v>
      </c>
      <c r="J203" s="8" t="s">
        <v>1211</v>
      </c>
    </row>
    <row r="204" spans="1:10" x14ac:dyDescent="0.25">
      <c r="A204" s="28">
        <v>2</v>
      </c>
      <c r="B204" s="28">
        <v>31</v>
      </c>
      <c r="C204" s="3">
        <v>1175</v>
      </c>
      <c r="D204" s="13" t="s">
        <v>105</v>
      </c>
      <c r="E204" s="8" t="s">
        <v>106</v>
      </c>
      <c r="F204" s="8" t="s">
        <v>13</v>
      </c>
      <c r="G204" s="8" t="s">
        <v>107</v>
      </c>
      <c r="H204" s="8">
        <v>76.285899999999998</v>
      </c>
      <c r="I204" s="3">
        <v>2</v>
      </c>
      <c r="J204" s="8" t="s">
        <v>1213</v>
      </c>
    </row>
    <row r="205" spans="1:10" ht="22.5" x14ac:dyDescent="0.25">
      <c r="A205" s="28">
        <v>2</v>
      </c>
      <c r="B205" s="28">
        <v>32</v>
      </c>
      <c r="C205" s="3">
        <v>1178</v>
      </c>
      <c r="D205" s="13" t="s">
        <v>111</v>
      </c>
      <c r="E205" s="8" t="s">
        <v>89</v>
      </c>
      <c r="F205" s="8" t="s">
        <v>7</v>
      </c>
      <c r="G205" s="8" t="s">
        <v>58</v>
      </c>
      <c r="H205" s="8">
        <v>82.384600000000006</v>
      </c>
      <c r="I205" s="3">
        <v>2</v>
      </c>
      <c r="J205" s="8" t="s">
        <v>1213</v>
      </c>
    </row>
    <row r="206" spans="1:10" ht="22.5" x14ac:dyDescent="0.25">
      <c r="A206" s="28">
        <v>2</v>
      </c>
      <c r="B206" s="28">
        <v>33</v>
      </c>
      <c r="C206" s="3">
        <v>1180</v>
      </c>
      <c r="D206" s="13" t="s">
        <v>114</v>
      </c>
      <c r="E206" s="8" t="s">
        <v>115</v>
      </c>
      <c r="F206" s="8" t="s">
        <v>7</v>
      </c>
      <c r="G206" s="8" t="s">
        <v>21</v>
      </c>
      <c r="H206" s="8">
        <v>38.214100000000002</v>
      </c>
      <c r="I206" s="3">
        <v>2</v>
      </c>
      <c r="J206" s="8" t="s">
        <v>1211</v>
      </c>
    </row>
    <row r="207" spans="1:10" x14ac:dyDescent="0.25">
      <c r="A207" s="28">
        <v>2</v>
      </c>
      <c r="B207" s="28">
        <v>34</v>
      </c>
      <c r="C207" s="3">
        <v>1181</v>
      </c>
      <c r="D207" s="13" t="s">
        <v>116</v>
      </c>
      <c r="E207" s="8" t="s">
        <v>117</v>
      </c>
      <c r="F207" s="8" t="s">
        <v>13</v>
      </c>
      <c r="G207" s="8" t="s">
        <v>107</v>
      </c>
      <c r="H207" s="8">
        <v>16.193000000000001</v>
      </c>
      <c r="I207" s="3">
        <v>2</v>
      </c>
      <c r="J207" s="8" t="s">
        <v>1213</v>
      </c>
    </row>
    <row r="208" spans="1:10" x14ac:dyDescent="0.25">
      <c r="A208" s="28">
        <v>2</v>
      </c>
      <c r="B208" s="28">
        <v>35</v>
      </c>
      <c r="C208" s="3">
        <v>1182</v>
      </c>
      <c r="D208" s="13" t="s">
        <v>118</v>
      </c>
      <c r="E208" s="8" t="s">
        <v>119</v>
      </c>
      <c r="F208" s="8" t="s">
        <v>50</v>
      </c>
      <c r="G208" s="8" t="s">
        <v>65</v>
      </c>
      <c r="H208" s="8">
        <v>50.782800000000002</v>
      </c>
      <c r="I208" s="3">
        <v>2</v>
      </c>
      <c r="J208" s="8" t="s">
        <v>1213</v>
      </c>
    </row>
    <row r="209" spans="1:10" ht="22.5" x14ac:dyDescent="0.25">
      <c r="A209" s="28">
        <v>2</v>
      </c>
      <c r="B209" s="28">
        <v>36</v>
      </c>
      <c r="C209" s="3">
        <v>1185</v>
      </c>
      <c r="D209" s="13" t="s">
        <v>122</v>
      </c>
      <c r="E209" s="8" t="s">
        <v>123</v>
      </c>
      <c r="F209" s="8" t="s">
        <v>13</v>
      </c>
      <c r="G209" s="8" t="s">
        <v>107</v>
      </c>
      <c r="H209" s="8">
        <v>35.257800000000003</v>
      </c>
      <c r="I209" s="3">
        <v>2</v>
      </c>
      <c r="J209" s="8" t="s">
        <v>1213</v>
      </c>
    </row>
    <row r="210" spans="1:10" x14ac:dyDescent="0.25">
      <c r="A210" s="28">
        <v>2</v>
      </c>
      <c r="B210" s="28">
        <v>37</v>
      </c>
      <c r="C210" s="3">
        <v>1196</v>
      </c>
      <c r="D210" s="13" t="s">
        <v>133</v>
      </c>
      <c r="E210" s="8" t="s">
        <v>134</v>
      </c>
      <c r="F210" s="8" t="s">
        <v>13</v>
      </c>
      <c r="G210" s="8" t="s">
        <v>107</v>
      </c>
      <c r="H210" s="8">
        <v>42.821599999999997</v>
      </c>
      <c r="I210" s="3">
        <v>2</v>
      </c>
      <c r="J210" s="8" t="s">
        <v>1213</v>
      </c>
    </row>
    <row r="211" spans="1:10" x14ac:dyDescent="0.25">
      <c r="A211" s="28">
        <v>2</v>
      </c>
      <c r="B211" s="28">
        <v>38</v>
      </c>
      <c r="C211" s="3">
        <v>1199</v>
      </c>
      <c r="D211" s="13" t="s">
        <v>135</v>
      </c>
      <c r="E211" s="8" t="s">
        <v>136</v>
      </c>
      <c r="F211" s="8" t="s">
        <v>50</v>
      </c>
      <c r="G211" s="8" t="s">
        <v>36</v>
      </c>
      <c r="H211" s="8">
        <v>64.604799999999997</v>
      </c>
      <c r="I211" s="3">
        <v>2</v>
      </c>
      <c r="J211" s="8" t="s">
        <v>1211</v>
      </c>
    </row>
    <row r="212" spans="1:10" ht="22.5" x14ac:dyDescent="0.25">
      <c r="A212" s="28">
        <v>2</v>
      </c>
      <c r="B212" s="28">
        <v>39</v>
      </c>
      <c r="C212" s="3">
        <v>1209</v>
      </c>
      <c r="D212" s="13" t="s">
        <v>145</v>
      </c>
      <c r="E212" s="8" t="s">
        <v>146</v>
      </c>
      <c r="F212" s="8" t="s">
        <v>50</v>
      </c>
      <c r="G212" s="8" t="s">
        <v>36</v>
      </c>
      <c r="H212" s="8">
        <v>137.10659999999999</v>
      </c>
      <c r="I212" s="3">
        <v>2</v>
      </c>
      <c r="J212" s="8" t="s">
        <v>1213</v>
      </c>
    </row>
    <row r="213" spans="1:10" x14ac:dyDescent="0.25">
      <c r="A213" s="28">
        <v>2</v>
      </c>
      <c r="B213" s="28">
        <v>40</v>
      </c>
      <c r="C213" s="3">
        <v>1210</v>
      </c>
      <c r="D213" s="13" t="s">
        <v>147</v>
      </c>
      <c r="E213" s="8" t="s">
        <v>148</v>
      </c>
      <c r="F213" s="8" t="s">
        <v>50</v>
      </c>
      <c r="G213" s="8" t="s">
        <v>36</v>
      </c>
      <c r="H213" s="8">
        <v>18.163399999999999</v>
      </c>
      <c r="I213" s="3">
        <v>2</v>
      </c>
      <c r="J213" s="8" t="s">
        <v>1213</v>
      </c>
    </row>
    <row r="214" spans="1:10" x14ac:dyDescent="0.25">
      <c r="A214" s="28">
        <v>2</v>
      </c>
      <c r="B214" s="28">
        <v>41</v>
      </c>
      <c r="C214" s="3">
        <v>1213</v>
      </c>
      <c r="D214" s="13" t="s">
        <v>151</v>
      </c>
      <c r="E214" s="8" t="s">
        <v>152</v>
      </c>
      <c r="F214" s="8" t="s">
        <v>7</v>
      </c>
      <c r="G214" s="8" t="s">
        <v>21</v>
      </c>
      <c r="H214" s="8">
        <v>18.658100000000001</v>
      </c>
      <c r="I214" s="3">
        <v>2</v>
      </c>
      <c r="J214" s="8" t="s">
        <v>1213</v>
      </c>
    </row>
    <row r="215" spans="1:10" ht="22.5" x14ac:dyDescent="0.25">
      <c r="A215" s="28">
        <v>2</v>
      </c>
      <c r="B215" s="28">
        <v>42</v>
      </c>
      <c r="C215" s="3">
        <v>1225</v>
      </c>
      <c r="D215" s="13" t="s">
        <v>155</v>
      </c>
      <c r="E215" s="8" t="s">
        <v>89</v>
      </c>
      <c r="F215" s="8" t="s">
        <v>7</v>
      </c>
      <c r="G215" s="8" t="s">
        <v>8</v>
      </c>
      <c r="H215" s="8">
        <v>108.09610000000001</v>
      </c>
      <c r="I215" s="3">
        <v>2</v>
      </c>
      <c r="J215" s="8" t="s">
        <v>1213</v>
      </c>
    </row>
    <row r="216" spans="1:10" ht="22.5" x14ac:dyDescent="0.25">
      <c r="A216" s="28">
        <v>2</v>
      </c>
      <c r="B216" s="28">
        <v>43</v>
      </c>
      <c r="C216" s="3">
        <v>1227</v>
      </c>
      <c r="D216" s="13" t="s">
        <v>156</v>
      </c>
      <c r="E216" s="8" t="s">
        <v>121</v>
      </c>
      <c r="F216" s="8" t="s">
        <v>50</v>
      </c>
      <c r="G216" s="8" t="s">
        <v>36</v>
      </c>
      <c r="H216" s="8">
        <v>21.677499999999998</v>
      </c>
      <c r="I216" s="3">
        <v>2</v>
      </c>
      <c r="J216" s="8" t="s">
        <v>1210</v>
      </c>
    </row>
    <row r="217" spans="1:10" x14ac:dyDescent="0.25">
      <c r="A217" s="28">
        <v>2</v>
      </c>
      <c r="B217" s="28">
        <v>44</v>
      </c>
      <c r="C217" s="3">
        <v>1228</v>
      </c>
      <c r="D217" s="13" t="s">
        <v>157</v>
      </c>
      <c r="E217" s="8" t="s">
        <v>158</v>
      </c>
      <c r="F217" s="8" t="s">
        <v>7</v>
      </c>
      <c r="G217" s="8" t="s">
        <v>21</v>
      </c>
      <c r="H217" s="8">
        <v>158.39330000000001</v>
      </c>
      <c r="I217" s="3">
        <v>2</v>
      </c>
      <c r="J217" s="8" t="s">
        <v>1213</v>
      </c>
    </row>
    <row r="218" spans="1:10" ht="22.5" x14ac:dyDescent="0.25">
      <c r="A218" s="28">
        <v>2</v>
      </c>
      <c r="B218" s="28">
        <v>45</v>
      </c>
      <c r="C218" s="3">
        <v>1229</v>
      </c>
      <c r="D218" s="13" t="s">
        <v>159</v>
      </c>
      <c r="E218" s="8" t="s">
        <v>160</v>
      </c>
      <c r="F218" s="8" t="s">
        <v>50</v>
      </c>
      <c r="G218" s="8" t="s">
        <v>36</v>
      </c>
      <c r="H218" s="8">
        <v>180.0052</v>
      </c>
      <c r="I218" s="3">
        <v>2</v>
      </c>
      <c r="J218" s="8" t="s">
        <v>1211</v>
      </c>
    </row>
    <row r="219" spans="1:10" x14ac:dyDescent="0.25">
      <c r="A219" s="28">
        <v>2</v>
      </c>
      <c r="B219" s="28">
        <v>46</v>
      </c>
      <c r="C219" s="3">
        <v>1230</v>
      </c>
      <c r="D219" s="13" t="s">
        <v>161</v>
      </c>
      <c r="E219" s="8" t="s">
        <v>158</v>
      </c>
      <c r="F219" s="8" t="s">
        <v>7</v>
      </c>
      <c r="G219" s="8" t="s">
        <v>21</v>
      </c>
      <c r="H219" s="8">
        <v>126.06870000000001</v>
      </c>
      <c r="I219" s="3">
        <v>2</v>
      </c>
      <c r="J219" s="8" t="s">
        <v>1213</v>
      </c>
    </row>
    <row r="220" spans="1:10" ht="22.5" x14ac:dyDescent="0.25">
      <c r="A220" s="28">
        <v>2</v>
      </c>
      <c r="B220" s="28">
        <v>47</v>
      </c>
      <c r="C220" s="3">
        <v>1231</v>
      </c>
      <c r="D220" s="13" t="s">
        <v>162</v>
      </c>
      <c r="E220" s="8" t="s">
        <v>158</v>
      </c>
      <c r="F220" s="8" t="s">
        <v>7</v>
      </c>
      <c r="G220" s="8" t="s">
        <v>21</v>
      </c>
      <c r="H220" s="8">
        <v>149.00120000000001</v>
      </c>
      <c r="I220" s="3">
        <v>2</v>
      </c>
      <c r="J220" s="8" t="s">
        <v>1213</v>
      </c>
    </row>
    <row r="221" spans="1:10" x14ac:dyDescent="0.25">
      <c r="A221" s="28">
        <v>2</v>
      </c>
      <c r="B221" s="28">
        <v>48</v>
      </c>
      <c r="C221" s="3">
        <v>1233</v>
      </c>
      <c r="D221" s="13" t="s">
        <v>163</v>
      </c>
      <c r="E221" s="8" t="s">
        <v>158</v>
      </c>
      <c r="F221" s="8" t="s">
        <v>50</v>
      </c>
      <c r="G221" s="8" t="s">
        <v>96</v>
      </c>
      <c r="H221" s="8">
        <v>175.90950000000001</v>
      </c>
      <c r="I221" s="3">
        <v>2</v>
      </c>
      <c r="J221" s="8" t="s">
        <v>1213</v>
      </c>
    </row>
    <row r="222" spans="1:10" ht="22.5" x14ac:dyDescent="0.25">
      <c r="A222" s="28">
        <v>2</v>
      </c>
      <c r="B222" s="28">
        <v>49</v>
      </c>
      <c r="C222" s="3">
        <v>1236</v>
      </c>
      <c r="D222" s="13" t="s">
        <v>167</v>
      </c>
      <c r="E222" s="8" t="s">
        <v>168</v>
      </c>
      <c r="F222" s="8" t="s">
        <v>7</v>
      </c>
      <c r="G222" s="8" t="s">
        <v>21</v>
      </c>
      <c r="H222" s="8">
        <v>257.40390000000002</v>
      </c>
      <c r="I222" s="3">
        <v>2</v>
      </c>
      <c r="J222" s="8" t="s">
        <v>1211</v>
      </c>
    </row>
    <row r="223" spans="1:10" x14ac:dyDescent="0.25">
      <c r="A223" s="28">
        <v>2</v>
      </c>
      <c r="B223" s="28">
        <v>50</v>
      </c>
      <c r="C223" s="3">
        <v>1251</v>
      </c>
      <c r="D223" s="13" t="s">
        <v>178</v>
      </c>
      <c r="E223" s="8" t="s">
        <v>179</v>
      </c>
      <c r="F223" s="8" t="s">
        <v>50</v>
      </c>
      <c r="G223" s="8" t="s">
        <v>36</v>
      </c>
      <c r="H223" s="8">
        <v>18.4163</v>
      </c>
      <c r="I223" s="3">
        <v>2</v>
      </c>
      <c r="J223" s="8" t="s">
        <v>1213</v>
      </c>
    </row>
    <row r="224" spans="1:10" x14ac:dyDescent="0.25">
      <c r="A224" s="28">
        <v>2</v>
      </c>
      <c r="B224" s="28">
        <v>51</v>
      </c>
      <c r="C224" s="3">
        <v>1253</v>
      </c>
      <c r="D224" s="13" t="s">
        <v>180</v>
      </c>
      <c r="E224" s="8" t="s">
        <v>181</v>
      </c>
      <c r="F224" s="8" t="s">
        <v>7</v>
      </c>
      <c r="G224" s="8" t="s">
        <v>21</v>
      </c>
      <c r="H224" s="8">
        <v>183.40860000000001</v>
      </c>
      <c r="I224" s="3">
        <v>2</v>
      </c>
      <c r="J224" s="8" t="s">
        <v>1213</v>
      </c>
    </row>
    <row r="225" spans="1:10" x14ac:dyDescent="0.25">
      <c r="A225" s="28">
        <v>2</v>
      </c>
      <c r="B225" s="28">
        <v>52</v>
      </c>
      <c r="C225" s="3">
        <v>1255</v>
      </c>
      <c r="D225" s="13" t="s">
        <v>182</v>
      </c>
      <c r="E225" s="8" t="s">
        <v>183</v>
      </c>
      <c r="F225" s="8" t="s">
        <v>13</v>
      </c>
      <c r="G225" s="8" t="s">
        <v>184</v>
      </c>
      <c r="H225" s="8">
        <v>107.5869</v>
      </c>
      <c r="I225" s="3">
        <v>2</v>
      </c>
      <c r="J225" s="8" t="s">
        <v>1211</v>
      </c>
    </row>
    <row r="226" spans="1:10" x14ac:dyDescent="0.25">
      <c r="A226" s="28">
        <v>2</v>
      </c>
      <c r="B226" s="28">
        <v>53</v>
      </c>
      <c r="C226" s="3">
        <v>1257</v>
      </c>
      <c r="D226" s="13" t="s">
        <v>185</v>
      </c>
      <c r="E226" s="8" t="s">
        <v>186</v>
      </c>
      <c r="F226" s="8" t="s">
        <v>7</v>
      </c>
      <c r="G226" s="8" t="s">
        <v>8</v>
      </c>
      <c r="H226" s="8">
        <v>238.52690000000001</v>
      </c>
      <c r="I226" s="3">
        <v>2</v>
      </c>
      <c r="J226" s="8" t="s">
        <v>1211</v>
      </c>
    </row>
    <row r="227" spans="1:10" ht="22.5" x14ac:dyDescent="0.25">
      <c r="A227" s="28">
        <v>2</v>
      </c>
      <c r="B227" s="28">
        <v>54</v>
      </c>
      <c r="C227" s="3">
        <v>1262</v>
      </c>
      <c r="D227" s="13" t="s">
        <v>191</v>
      </c>
      <c r="E227" s="8" t="s">
        <v>192</v>
      </c>
      <c r="F227" s="8" t="s">
        <v>7</v>
      </c>
      <c r="G227" s="8" t="s">
        <v>8</v>
      </c>
      <c r="H227" s="8">
        <v>33.553199999999997</v>
      </c>
      <c r="I227" s="3">
        <v>2</v>
      </c>
      <c r="J227" s="8" t="s">
        <v>1213</v>
      </c>
    </row>
    <row r="228" spans="1:10" x14ac:dyDescent="0.25">
      <c r="A228" s="28">
        <v>2</v>
      </c>
      <c r="B228" s="28">
        <v>55</v>
      </c>
      <c r="C228" s="3">
        <v>1268</v>
      </c>
      <c r="D228" s="13" t="s">
        <v>196</v>
      </c>
      <c r="E228" s="8" t="s">
        <v>197</v>
      </c>
      <c r="F228" s="8" t="s">
        <v>50</v>
      </c>
      <c r="G228" s="8" t="s">
        <v>36</v>
      </c>
      <c r="H228" s="8">
        <v>268.52719999999999</v>
      </c>
      <c r="I228" s="3">
        <v>2</v>
      </c>
      <c r="J228" s="8" t="s">
        <v>1211</v>
      </c>
    </row>
    <row r="229" spans="1:10" ht="22.5" x14ac:dyDescent="0.25">
      <c r="A229" s="28">
        <v>2</v>
      </c>
      <c r="B229" s="28">
        <v>56</v>
      </c>
      <c r="C229" s="3">
        <v>1275</v>
      </c>
      <c r="D229" s="13" t="s">
        <v>205</v>
      </c>
      <c r="E229" s="8" t="s">
        <v>121</v>
      </c>
      <c r="F229" s="8" t="s">
        <v>13</v>
      </c>
      <c r="G229" s="8" t="s">
        <v>107</v>
      </c>
      <c r="H229" s="8">
        <v>21.543099999999999</v>
      </c>
      <c r="I229" s="3">
        <v>2</v>
      </c>
      <c r="J229" s="8" t="s">
        <v>1211</v>
      </c>
    </row>
    <row r="230" spans="1:10" x14ac:dyDescent="0.25">
      <c r="A230" s="28">
        <v>2</v>
      </c>
      <c r="B230" s="28">
        <v>57</v>
      </c>
      <c r="C230" s="3">
        <v>1284</v>
      </c>
      <c r="D230" s="13" t="s">
        <v>220</v>
      </c>
      <c r="E230" s="8" t="s">
        <v>221</v>
      </c>
      <c r="F230" s="8" t="s">
        <v>50</v>
      </c>
      <c r="G230" s="8" t="s">
        <v>65</v>
      </c>
      <c r="H230" s="8">
        <v>37.525399999999998</v>
      </c>
      <c r="I230" s="3">
        <v>2</v>
      </c>
      <c r="J230" s="8" t="s">
        <v>1211</v>
      </c>
    </row>
    <row r="231" spans="1:10" x14ac:dyDescent="0.25">
      <c r="A231" s="28">
        <v>2</v>
      </c>
      <c r="B231" s="28">
        <v>58</v>
      </c>
      <c r="C231" s="3">
        <v>1287</v>
      </c>
      <c r="D231" s="13" t="s">
        <v>224</v>
      </c>
      <c r="E231" s="8" t="s">
        <v>225</v>
      </c>
      <c r="F231" s="8" t="s">
        <v>7</v>
      </c>
      <c r="G231" s="8" t="s">
        <v>21</v>
      </c>
      <c r="H231" s="8">
        <v>26.423500000000001</v>
      </c>
      <c r="I231" s="3">
        <v>2</v>
      </c>
      <c r="J231" s="8" t="s">
        <v>1211</v>
      </c>
    </row>
    <row r="232" spans="1:10" x14ac:dyDescent="0.25">
      <c r="A232" s="28">
        <v>2</v>
      </c>
      <c r="B232" s="28">
        <v>59</v>
      </c>
      <c r="C232" s="3">
        <v>1292</v>
      </c>
      <c r="D232" s="13" t="s">
        <v>231</v>
      </c>
      <c r="E232" s="8" t="s">
        <v>232</v>
      </c>
      <c r="F232" s="8" t="s">
        <v>50</v>
      </c>
      <c r="G232" s="8" t="s">
        <v>96</v>
      </c>
      <c r="H232" s="8">
        <v>28.500800000000002</v>
      </c>
      <c r="I232" s="3">
        <v>2</v>
      </c>
      <c r="J232" s="8" t="s">
        <v>1211</v>
      </c>
    </row>
    <row r="233" spans="1:10" x14ac:dyDescent="0.25">
      <c r="A233" s="28">
        <v>2</v>
      </c>
      <c r="B233" s="28">
        <v>60</v>
      </c>
      <c r="C233" s="3">
        <v>1303</v>
      </c>
      <c r="D233" s="13" t="s">
        <v>247</v>
      </c>
      <c r="E233" s="8" t="s">
        <v>248</v>
      </c>
      <c r="F233" s="8" t="s">
        <v>7</v>
      </c>
      <c r="G233" s="8" t="s">
        <v>8</v>
      </c>
      <c r="H233" s="8">
        <v>13.217700000000001</v>
      </c>
      <c r="I233" s="3">
        <v>2</v>
      </c>
      <c r="J233" s="8" t="s">
        <v>1211</v>
      </c>
    </row>
    <row r="234" spans="1:10" x14ac:dyDescent="0.25">
      <c r="A234" s="28">
        <v>2</v>
      </c>
      <c r="B234" s="28">
        <v>61</v>
      </c>
      <c r="C234" s="3">
        <v>1304</v>
      </c>
      <c r="D234" s="13" t="s">
        <v>249</v>
      </c>
      <c r="E234" s="8" t="s">
        <v>219</v>
      </c>
      <c r="F234" s="8" t="s">
        <v>7</v>
      </c>
      <c r="G234" s="8" t="s">
        <v>21</v>
      </c>
      <c r="H234" s="8">
        <v>16.995200000000001</v>
      </c>
      <c r="I234" s="3">
        <v>2</v>
      </c>
      <c r="J234" s="8" t="s">
        <v>1213</v>
      </c>
    </row>
    <row r="235" spans="1:10" x14ac:dyDescent="0.25">
      <c r="A235" s="28">
        <v>2</v>
      </c>
      <c r="B235" s="28">
        <v>62</v>
      </c>
      <c r="C235" s="3">
        <v>1307</v>
      </c>
      <c r="D235" s="13" t="s">
        <v>254</v>
      </c>
      <c r="E235" s="8" t="s">
        <v>255</v>
      </c>
      <c r="F235" s="8" t="s">
        <v>50</v>
      </c>
      <c r="G235" s="8" t="s">
        <v>36</v>
      </c>
      <c r="H235" s="8">
        <v>148.21420000000001</v>
      </c>
      <c r="I235" s="3">
        <v>2</v>
      </c>
      <c r="J235" s="8" t="s">
        <v>1211</v>
      </c>
    </row>
    <row r="236" spans="1:10" x14ac:dyDescent="0.25">
      <c r="A236" s="28">
        <v>2</v>
      </c>
      <c r="B236" s="28">
        <v>63</v>
      </c>
      <c r="C236" s="3">
        <v>1310</v>
      </c>
      <c r="D236" s="13" t="s">
        <v>258</v>
      </c>
      <c r="E236" s="8" t="s">
        <v>259</v>
      </c>
      <c r="F236" s="8" t="s">
        <v>7</v>
      </c>
      <c r="G236" s="8" t="s">
        <v>8</v>
      </c>
      <c r="H236" s="8">
        <v>10.791700000000001</v>
      </c>
      <c r="I236" s="3">
        <v>2</v>
      </c>
      <c r="J236" s="8" t="s">
        <v>1211</v>
      </c>
    </row>
    <row r="237" spans="1:10" x14ac:dyDescent="0.25">
      <c r="A237" s="28">
        <v>2</v>
      </c>
      <c r="B237" s="28">
        <v>64</v>
      </c>
      <c r="C237" s="3">
        <v>1319</v>
      </c>
      <c r="D237" s="13" t="s">
        <v>269</v>
      </c>
      <c r="E237" s="8" t="s">
        <v>270</v>
      </c>
      <c r="F237" s="8" t="s">
        <v>13</v>
      </c>
      <c r="G237" s="8" t="s">
        <v>107</v>
      </c>
      <c r="H237" s="8">
        <v>660.07650000000001</v>
      </c>
      <c r="I237" s="3">
        <v>2</v>
      </c>
      <c r="J237" s="8" t="s">
        <v>1211</v>
      </c>
    </row>
    <row r="238" spans="1:10" x14ac:dyDescent="0.25">
      <c r="A238" s="28">
        <v>2</v>
      </c>
      <c r="B238" s="28">
        <v>65</v>
      </c>
      <c r="C238" s="3">
        <v>1324</v>
      </c>
      <c r="D238" s="13" t="s">
        <v>271</v>
      </c>
      <c r="E238" s="8" t="s">
        <v>272</v>
      </c>
      <c r="F238" s="8" t="s">
        <v>7</v>
      </c>
      <c r="G238" s="8" t="s">
        <v>8</v>
      </c>
      <c r="H238" s="8">
        <v>1590.6468</v>
      </c>
      <c r="I238" s="3">
        <v>2</v>
      </c>
      <c r="J238" s="8" t="s">
        <v>1211</v>
      </c>
    </row>
    <row r="239" spans="1:10" x14ac:dyDescent="0.25">
      <c r="A239" s="28">
        <v>2</v>
      </c>
      <c r="B239" s="28">
        <v>66</v>
      </c>
      <c r="C239" s="3">
        <v>1331</v>
      </c>
      <c r="D239" s="13" t="s">
        <v>275</v>
      </c>
      <c r="E239" s="8" t="s">
        <v>276</v>
      </c>
      <c r="F239" s="8" t="s">
        <v>7</v>
      </c>
      <c r="G239" s="8" t="s">
        <v>21</v>
      </c>
      <c r="H239" s="8">
        <v>155.54650000000001</v>
      </c>
      <c r="I239" s="3">
        <v>2</v>
      </c>
      <c r="J239" s="8" t="s">
        <v>1211</v>
      </c>
    </row>
    <row r="240" spans="1:10" x14ac:dyDescent="0.25">
      <c r="A240" s="28">
        <v>2</v>
      </c>
      <c r="B240" s="28">
        <v>67</v>
      </c>
      <c r="C240" s="3">
        <v>1332</v>
      </c>
      <c r="D240" s="13" t="s">
        <v>277</v>
      </c>
      <c r="E240" s="8" t="s">
        <v>52</v>
      </c>
      <c r="F240" s="8" t="s">
        <v>7</v>
      </c>
      <c r="G240" s="8" t="s">
        <v>21</v>
      </c>
      <c r="H240" s="8">
        <v>91.784099999999995</v>
      </c>
      <c r="I240" s="3">
        <v>2</v>
      </c>
      <c r="J240" s="8" t="s">
        <v>1213</v>
      </c>
    </row>
    <row r="241" spans="1:10" x14ac:dyDescent="0.25">
      <c r="A241" s="28">
        <v>2</v>
      </c>
      <c r="B241" s="28">
        <v>68</v>
      </c>
      <c r="C241" s="3">
        <v>1333</v>
      </c>
      <c r="D241" s="13" t="s">
        <v>278</v>
      </c>
      <c r="E241" s="8" t="s">
        <v>276</v>
      </c>
      <c r="F241" s="8" t="s">
        <v>7</v>
      </c>
      <c r="G241" s="8" t="s">
        <v>21</v>
      </c>
      <c r="H241" s="8">
        <v>127.5162</v>
      </c>
      <c r="I241" s="3">
        <v>2</v>
      </c>
      <c r="J241" s="8" t="s">
        <v>1213</v>
      </c>
    </row>
    <row r="242" spans="1:10" x14ac:dyDescent="0.25">
      <c r="A242" s="28">
        <v>2</v>
      </c>
      <c r="B242" s="28">
        <v>69</v>
      </c>
      <c r="C242" s="3">
        <v>1335</v>
      </c>
      <c r="D242" s="13" t="s">
        <v>281</v>
      </c>
      <c r="E242" s="8" t="s">
        <v>282</v>
      </c>
      <c r="F242" s="8" t="s">
        <v>7</v>
      </c>
      <c r="G242" s="8" t="s">
        <v>21</v>
      </c>
      <c r="H242" s="8">
        <v>179.4435</v>
      </c>
      <c r="I242" s="3">
        <v>2</v>
      </c>
      <c r="J242" s="8" t="s">
        <v>1211</v>
      </c>
    </row>
    <row r="243" spans="1:10" x14ac:dyDescent="0.25">
      <c r="A243" s="28">
        <v>2</v>
      </c>
      <c r="B243" s="28">
        <v>70</v>
      </c>
      <c r="C243" s="3">
        <v>1336</v>
      </c>
      <c r="D243" s="13" t="s">
        <v>283</v>
      </c>
      <c r="E243" s="8" t="s">
        <v>284</v>
      </c>
      <c r="F243" s="8" t="s">
        <v>7</v>
      </c>
      <c r="G243" s="8" t="s">
        <v>58</v>
      </c>
      <c r="H243" s="8">
        <v>64.024199999999993</v>
      </c>
      <c r="I243" s="3">
        <v>2</v>
      </c>
      <c r="J243" s="8" t="s">
        <v>1213</v>
      </c>
    </row>
    <row r="244" spans="1:10" x14ac:dyDescent="0.25">
      <c r="A244" s="28">
        <v>2</v>
      </c>
      <c r="B244" s="28">
        <v>71</v>
      </c>
      <c r="C244" s="3">
        <v>1337</v>
      </c>
      <c r="D244" s="13" t="s">
        <v>285</v>
      </c>
      <c r="E244" s="8" t="s">
        <v>286</v>
      </c>
      <c r="F244" s="8" t="s">
        <v>7</v>
      </c>
      <c r="G244" s="8" t="s">
        <v>21</v>
      </c>
      <c r="H244" s="8">
        <v>18.713000000000001</v>
      </c>
      <c r="I244" s="3">
        <v>2</v>
      </c>
      <c r="J244" s="8" t="s">
        <v>1213</v>
      </c>
    </row>
    <row r="245" spans="1:10" x14ac:dyDescent="0.25">
      <c r="A245" s="28">
        <v>2</v>
      </c>
      <c r="B245" s="28">
        <v>72</v>
      </c>
      <c r="C245" s="3">
        <v>1338</v>
      </c>
      <c r="D245" s="13" t="s">
        <v>287</v>
      </c>
      <c r="E245" s="8" t="s">
        <v>288</v>
      </c>
      <c r="F245" s="8" t="s">
        <v>7</v>
      </c>
      <c r="G245" s="8" t="s">
        <v>58</v>
      </c>
      <c r="H245" s="8">
        <v>89.454499999999996</v>
      </c>
      <c r="I245" s="3">
        <v>2</v>
      </c>
      <c r="J245" s="8" t="s">
        <v>1213</v>
      </c>
    </row>
    <row r="246" spans="1:10" ht="22.5" x14ac:dyDescent="0.25">
      <c r="A246" s="28">
        <v>2</v>
      </c>
      <c r="B246" s="28">
        <v>73</v>
      </c>
      <c r="C246" s="3">
        <v>1339</v>
      </c>
      <c r="D246" s="13" t="s">
        <v>289</v>
      </c>
      <c r="E246" s="8" t="s">
        <v>290</v>
      </c>
      <c r="F246" s="8" t="s">
        <v>50</v>
      </c>
      <c r="G246" s="8" t="s">
        <v>36</v>
      </c>
      <c r="H246" s="8">
        <v>233.95959999999999</v>
      </c>
      <c r="I246" s="3">
        <v>2</v>
      </c>
      <c r="J246" s="8" t="s">
        <v>1211</v>
      </c>
    </row>
    <row r="247" spans="1:10" x14ac:dyDescent="0.25">
      <c r="A247" s="28">
        <v>2</v>
      </c>
      <c r="B247" s="28">
        <v>74</v>
      </c>
      <c r="C247" s="3">
        <v>1340</v>
      </c>
      <c r="D247" s="13" t="s">
        <v>291</v>
      </c>
      <c r="E247" s="8" t="s">
        <v>292</v>
      </c>
      <c r="F247" s="8" t="s">
        <v>50</v>
      </c>
      <c r="G247" s="8" t="s">
        <v>36</v>
      </c>
      <c r="H247" s="8">
        <v>161.77000000000001</v>
      </c>
      <c r="I247" s="3">
        <v>2</v>
      </c>
      <c r="J247" s="8" t="s">
        <v>1211</v>
      </c>
    </row>
    <row r="248" spans="1:10" x14ac:dyDescent="0.25">
      <c r="A248" s="28">
        <v>2</v>
      </c>
      <c r="B248" s="28">
        <v>75</v>
      </c>
      <c r="C248" s="3">
        <v>1344</v>
      </c>
      <c r="D248" s="13" t="s">
        <v>296</v>
      </c>
      <c r="E248" s="8" t="s">
        <v>297</v>
      </c>
      <c r="F248" s="8" t="s">
        <v>50</v>
      </c>
      <c r="G248" s="8" t="s">
        <v>65</v>
      </c>
      <c r="H248" s="8">
        <v>693.77470000000005</v>
      </c>
      <c r="I248" s="3">
        <v>2</v>
      </c>
      <c r="J248" s="8" t="s">
        <v>1211</v>
      </c>
    </row>
    <row r="249" spans="1:10" x14ac:dyDescent="0.25">
      <c r="A249" s="28">
        <v>2</v>
      </c>
      <c r="B249" s="28">
        <v>76</v>
      </c>
      <c r="C249" s="3">
        <v>1347</v>
      </c>
      <c r="D249" s="13" t="s">
        <v>298</v>
      </c>
      <c r="E249" s="8" t="s">
        <v>299</v>
      </c>
      <c r="F249" s="8" t="s">
        <v>7</v>
      </c>
      <c r="G249" s="8" t="s">
        <v>8</v>
      </c>
      <c r="H249" s="8">
        <v>593.22479999999996</v>
      </c>
      <c r="I249" s="3">
        <v>2</v>
      </c>
      <c r="J249" s="8" t="s">
        <v>1211</v>
      </c>
    </row>
    <row r="250" spans="1:10" x14ac:dyDescent="0.25">
      <c r="A250" s="28">
        <v>2</v>
      </c>
      <c r="B250" s="28">
        <v>77</v>
      </c>
      <c r="C250" s="3">
        <v>1354</v>
      </c>
      <c r="D250" s="13" t="s">
        <v>306</v>
      </c>
      <c r="E250" s="8" t="s">
        <v>307</v>
      </c>
      <c r="F250" s="8" t="s">
        <v>7</v>
      </c>
      <c r="G250" s="8" t="s">
        <v>8</v>
      </c>
      <c r="H250" s="8">
        <v>2715.9774000000002</v>
      </c>
      <c r="I250" s="3">
        <v>2</v>
      </c>
      <c r="J250" s="8" t="s">
        <v>1211</v>
      </c>
    </row>
    <row r="251" spans="1:10" x14ac:dyDescent="0.25">
      <c r="A251" s="28">
        <v>2</v>
      </c>
      <c r="B251" s="28">
        <v>78</v>
      </c>
      <c r="C251" s="3">
        <v>1363</v>
      </c>
      <c r="D251" s="13" t="s">
        <v>310</v>
      </c>
      <c r="E251" s="8" t="s">
        <v>311</v>
      </c>
      <c r="F251" s="8" t="s">
        <v>7</v>
      </c>
      <c r="G251" s="8" t="s">
        <v>8</v>
      </c>
      <c r="H251" s="8">
        <v>7650.9434000000001</v>
      </c>
      <c r="I251" s="3">
        <v>2</v>
      </c>
      <c r="J251" s="8" t="s">
        <v>1211</v>
      </c>
    </row>
    <row r="252" spans="1:10" x14ac:dyDescent="0.25">
      <c r="A252" s="28">
        <v>2</v>
      </c>
      <c r="B252" s="28">
        <v>79</v>
      </c>
      <c r="C252" s="3">
        <v>1371</v>
      </c>
      <c r="D252" s="13" t="s">
        <v>314</v>
      </c>
      <c r="E252" s="8" t="s">
        <v>315</v>
      </c>
      <c r="F252" s="8" t="s">
        <v>7</v>
      </c>
      <c r="G252" s="8" t="s">
        <v>58</v>
      </c>
      <c r="H252" s="8">
        <v>13.9963</v>
      </c>
      <c r="I252" s="3">
        <v>2</v>
      </c>
      <c r="J252" s="8" t="s">
        <v>1211</v>
      </c>
    </row>
    <row r="253" spans="1:10" x14ac:dyDescent="0.25">
      <c r="A253" s="28">
        <v>2</v>
      </c>
      <c r="B253" s="28">
        <v>80</v>
      </c>
      <c r="C253" s="3">
        <v>1374</v>
      </c>
      <c r="D253" s="13" t="s">
        <v>318</v>
      </c>
      <c r="E253" s="8" t="s">
        <v>319</v>
      </c>
      <c r="F253" s="8" t="s">
        <v>7</v>
      </c>
      <c r="G253" s="8" t="s">
        <v>8</v>
      </c>
      <c r="H253" s="8">
        <v>86.637299999999996</v>
      </c>
      <c r="I253" s="3">
        <v>2</v>
      </c>
      <c r="J253" s="8" t="s">
        <v>1211</v>
      </c>
    </row>
    <row r="254" spans="1:10" ht="22.5" x14ac:dyDescent="0.25">
      <c r="A254" s="28">
        <v>2</v>
      </c>
      <c r="B254" s="28">
        <v>81</v>
      </c>
      <c r="C254" s="3">
        <v>1375</v>
      </c>
      <c r="D254" s="13" t="s">
        <v>320</v>
      </c>
      <c r="E254" s="8" t="s">
        <v>121</v>
      </c>
      <c r="F254" s="8" t="s">
        <v>50</v>
      </c>
      <c r="G254" s="8" t="s">
        <v>65</v>
      </c>
      <c r="H254" s="8">
        <v>2366.2287999999999</v>
      </c>
      <c r="I254" s="3">
        <v>2</v>
      </c>
      <c r="J254" s="8" t="s">
        <v>1211</v>
      </c>
    </row>
    <row r="255" spans="1:10" ht="22.5" x14ac:dyDescent="0.25">
      <c r="A255" s="28">
        <v>2</v>
      </c>
      <c r="B255" s="28">
        <v>82</v>
      </c>
      <c r="C255" s="3">
        <v>1383</v>
      </c>
      <c r="D255" s="13" t="s">
        <v>331</v>
      </c>
      <c r="E255" s="8" t="s">
        <v>332</v>
      </c>
      <c r="F255" s="8" t="s">
        <v>13</v>
      </c>
      <c r="G255" s="8" t="s">
        <v>107</v>
      </c>
      <c r="H255" s="8">
        <v>603.84709999999995</v>
      </c>
      <c r="I255" s="3">
        <v>2</v>
      </c>
      <c r="J255" s="8" t="s">
        <v>1212</v>
      </c>
    </row>
    <row r="256" spans="1:10" x14ac:dyDescent="0.25">
      <c r="A256" s="28">
        <v>2</v>
      </c>
      <c r="B256" s="28">
        <v>83</v>
      </c>
      <c r="C256" s="3">
        <v>1387</v>
      </c>
      <c r="D256" s="13" t="s">
        <v>335</v>
      </c>
      <c r="E256" s="8" t="s">
        <v>336</v>
      </c>
      <c r="F256" s="8" t="s">
        <v>50</v>
      </c>
      <c r="G256" s="8" t="s">
        <v>36</v>
      </c>
      <c r="H256" s="8">
        <v>97.621399999999994</v>
      </c>
      <c r="I256" s="3">
        <v>2</v>
      </c>
      <c r="J256" s="8" t="s">
        <v>1213</v>
      </c>
    </row>
    <row r="257" spans="1:10" x14ac:dyDescent="0.25">
      <c r="A257" s="28">
        <v>2</v>
      </c>
      <c r="B257" s="28">
        <v>84</v>
      </c>
      <c r="C257" s="3">
        <v>1389</v>
      </c>
      <c r="D257" s="13" t="s">
        <v>337</v>
      </c>
      <c r="E257" s="8" t="s">
        <v>338</v>
      </c>
      <c r="F257" s="8" t="s">
        <v>13</v>
      </c>
      <c r="G257" s="8" t="s">
        <v>107</v>
      </c>
      <c r="H257" s="8">
        <v>335.27350000000001</v>
      </c>
      <c r="I257" s="3">
        <v>2</v>
      </c>
      <c r="J257" s="8" t="s">
        <v>1212</v>
      </c>
    </row>
    <row r="258" spans="1:10" ht="22.5" x14ac:dyDescent="0.25">
      <c r="A258" s="28">
        <v>2</v>
      </c>
      <c r="B258" s="28">
        <v>85</v>
      </c>
      <c r="C258" s="3">
        <v>1406</v>
      </c>
      <c r="D258" s="13" t="s">
        <v>349</v>
      </c>
      <c r="E258" s="8" t="s">
        <v>350</v>
      </c>
      <c r="F258" s="8" t="s">
        <v>7</v>
      </c>
      <c r="G258" s="8" t="s">
        <v>21</v>
      </c>
      <c r="H258" s="8">
        <v>11.588800000000001</v>
      </c>
      <c r="I258" s="3">
        <v>2</v>
      </c>
      <c r="J258" s="8" t="s">
        <v>1213</v>
      </c>
    </row>
    <row r="259" spans="1:10" x14ac:dyDescent="0.25">
      <c r="A259" s="28">
        <v>2</v>
      </c>
      <c r="B259" s="28">
        <v>86</v>
      </c>
      <c r="C259" s="3">
        <v>1414</v>
      </c>
      <c r="D259" s="13" t="s">
        <v>22</v>
      </c>
      <c r="E259" s="8" t="s">
        <v>351</v>
      </c>
      <c r="F259" s="8" t="s">
        <v>13</v>
      </c>
      <c r="G259" s="8" t="s">
        <v>107</v>
      </c>
      <c r="H259" s="8">
        <v>62.906500000000001</v>
      </c>
      <c r="I259" s="3">
        <v>2</v>
      </c>
      <c r="J259" s="8" t="s">
        <v>1212</v>
      </c>
    </row>
    <row r="260" spans="1:10" x14ac:dyDescent="0.25">
      <c r="A260" s="28">
        <v>2</v>
      </c>
      <c r="B260" s="28">
        <v>87</v>
      </c>
      <c r="C260" s="3">
        <v>1417</v>
      </c>
      <c r="D260" s="13" t="s">
        <v>352</v>
      </c>
      <c r="E260" s="8" t="s">
        <v>353</v>
      </c>
      <c r="F260" s="8" t="s">
        <v>13</v>
      </c>
      <c r="G260" s="8" t="s">
        <v>107</v>
      </c>
      <c r="H260" s="8">
        <v>38.642099999999999</v>
      </c>
      <c r="I260" s="3">
        <v>2</v>
      </c>
      <c r="J260" s="8" t="s">
        <v>1212</v>
      </c>
    </row>
    <row r="261" spans="1:10" x14ac:dyDescent="0.25">
      <c r="A261" s="28">
        <v>2</v>
      </c>
      <c r="B261" s="28">
        <v>88</v>
      </c>
      <c r="C261" s="3">
        <v>1427</v>
      </c>
      <c r="D261" s="13" t="s">
        <v>354</v>
      </c>
      <c r="E261" s="8" t="s">
        <v>355</v>
      </c>
      <c r="F261" s="8" t="s">
        <v>7</v>
      </c>
      <c r="G261" s="8" t="s">
        <v>21</v>
      </c>
      <c r="H261" s="8">
        <v>3447.9270000000001</v>
      </c>
      <c r="I261" s="3">
        <v>2</v>
      </c>
      <c r="J261" s="8" t="s">
        <v>1212</v>
      </c>
    </row>
    <row r="262" spans="1:10" x14ac:dyDescent="0.25">
      <c r="A262" s="28">
        <v>2</v>
      </c>
      <c r="B262" s="28">
        <v>89</v>
      </c>
      <c r="C262" s="3">
        <v>1432</v>
      </c>
      <c r="D262" s="13" t="s">
        <v>356</v>
      </c>
      <c r="E262" s="8" t="s">
        <v>357</v>
      </c>
      <c r="F262" s="8" t="s">
        <v>13</v>
      </c>
      <c r="G262" s="8" t="s">
        <v>107</v>
      </c>
      <c r="H262" s="8">
        <v>14.364699999999999</v>
      </c>
      <c r="I262" s="3">
        <v>2</v>
      </c>
      <c r="J262" s="8" t="s">
        <v>1211</v>
      </c>
    </row>
    <row r="263" spans="1:10" ht="22.5" x14ac:dyDescent="0.25">
      <c r="A263" s="28">
        <v>2</v>
      </c>
      <c r="B263" s="28">
        <v>90</v>
      </c>
      <c r="C263" s="3">
        <v>1436</v>
      </c>
      <c r="D263" s="13" t="s">
        <v>362</v>
      </c>
      <c r="E263" s="8" t="s">
        <v>363</v>
      </c>
      <c r="F263" s="8" t="s">
        <v>7</v>
      </c>
      <c r="G263" s="8" t="s">
        <v>58</v>
      </c>
      <c r="H263" s="8">
        <v>23.2683</v>
      </c>
      <c r="I263" s="3">
        <v>2</v>
      </c>
      <c r="J263" s="8" t="s">
        <v>1213</v>
      </c>
    </row>
    <row r="264" spans="1:10" x14ac:dyDescent="0.25">
      <c r="A264" s="28">
        <v>2</v>
      </c>
      <c r="B264" s="28">
        <v>91</v>
      </c>
      <c r="C264" s="3">
        <v>1443</v>
      </c>
      <c r="D264" s="13" t="s">
        <v>364</v>
      </c>
      <c r="E264" s="8" t="s">
        <v>365</v>
      </c>
      <c r="F264" s="8" t="s">
        <v>7</v>
      </c>
      <c r="G264" s="8" t="s">
        <v>8</v>
      </c>
      <c r="H264" s="8">
        <v>36.794699999999999</v>
      </c>
      <c r="I264" s="3">
        <v>2</v>
      </c>
      <c r="J264" s="8" t="s">
        <v>1213</v>
      </c>
    </row>
    <row r="265" spans="1:10" ht="22.5" x14ac:dyDescent="0.25">
      <c r="A265" s="28">
        <v>2</v>
      </c>
      <c r="B265" s="28">
        <v>92</v>
      </c>
      <c r="C265" s="3">
        <v>1444</v>
      </c>
      <c r="D265" s="13" t="s">
        <v>366</v>
      </c>
      <c r="E265" s="8" t="s">
        <v>367</v>
      </c>
      <c r="F265" s="8" t="s">
        <v>13</v>
      </c>
      <c r="G265" s="8" t="s">
        <v>107</v>
      </c>
      <c r="H265" s="8">
        <v>356.86720000000003</v>
      </c>
      <c r="I265" s="3">
        <v>2</v>
      </c>
      <c r="J265" s="8" t="s">
        <v>1212</v>
      </c>
    </row>
    <row r="266" spans="1:10" ht="22.5" x14ac:dyDescent="0.25">
      <c r="A266" s="28">
        <v>2</v>
      </c>
      <c r="B266" s="28">
        <v>93</v>
      </c>
      <c r="C266" s="3">
        <v>1445</v>
      </c>
      <c r="D266" s="13" t="s">
        <v>368</v>
      </c>
      <c r="E266" s="8" t="s">
        <v>369</v>
      </c>
      <c r="F266" s="8" t="s">
        <v>7</v>
      </c>
      <c r="G266" s="8" t="s">
        <v>21</v>
      </c>
      <c r="H266" s="8">
        <v>35.293399999999998</v>
      </c>
      <c r="I266" s="3">
        <v>2</v>
      </c>
      <c r="J266" s="8" t="s">
        <v>1213</v>
      </c>
    </row>
    <row r="267" spans="1:10" x14ac:dyDescent="0.25">
      <c r="A267" s="28">
        <v>2</v>
      </c>
      <c r="B267" s="28">
        <v>94</v>
      </c>
      <c r="C267" s="3">
        <v>1451</v>
      </c>
      <c r="D267" s="13" t="s">
        <v>371</v>
      </c>
      <c r="E267" s="8" t="s">
        <v>372</v>
      </c>
      <c r="F267" s="8" t="s">
        <v>13</v>
      </c>
      <c r="G267" s="8" t="s">
        <v>107</v>
      </c>
      <c r="H267" s="8">
        <v>32.991</v>
      </c>
      <c r="I267" s="3">
        <v>2</v>
      </c>
      <c r="J267" s="8" t="s">
        <v>1212</v>
      </c>
    </row>
    <row r="268" spans="1:10" x14ac:dyDescent="0.25">
      <c r="A268" s="28">
        <v>2</v>
      </c>
      <c r="B268" s="28">
        <v>95</v>
      </c>
      <c r="C268" s="3">
        <v>1453</v>
      </c>
      <c r="D268" s="13" t="s">
        <v>22</v>
      </c>
      <c r="E268" s="8" t="s">
        <v>373</v>
      </c>
      <c r="F268" s="8" t="s">
        <v>13</v>
      </c>
      <c r="G268" s="8" t="s">
        <v>374</v>
      </c>
      <c r="H268" s="8">
        <v>20.497599999999998</v>
      </c>
      <c r="I268" s="3">
        <v>2</v>
      </c>
      <c r="J268" s="8" t="s">
        <v>1212</v>
      </c>
    </row>
    <row r="269" spans="1:10" x14ac:dyDescent="0.25">
      <c r="A269" s="28">
        <v>2</v>
      </c>
      <c r="B269" s="28">
        <v>96</v>
      </c>
      <c r="C269" s="3">
        <v>1454</v>
      </c>
      <c r="D269" s="13" t="s">
        <v>22</v>
      </c>
      <c r="E269" s="8" t="s">
        <v>375</v>
      </c>
      <c r="F269" s="8" t="s">
        <v>13</v>
      </c>
      <c r="G269" s="8" t="s">
        <v>374</v>
      </c>
      <c r="H269" s="8">
        <v>33.7973</v>
      </c>
      <c r="I269" s="3">
        <v>2</v>
      </c>
      <c r="J269" s="8" t="s">
        <v>1212</v>
      </c>
    </row>
    <row r="270" spans="1:10" x14ac:dyDescent="0.25">
      <c r="A270" s="28">
        <v>2</v>
      </c>
      <c r="B270" s="28">
        <v>97</v>
      </c>
      <c r="C270" s="3">
        <v>1455</v>
      </c>
      <c r="D270" s="13" t="s">
        <v>22</v>
      </c>
      <c r="E270" s="8" t="s">
        <v>376</v>
      </c>
      <c r="F270" s="8" t="s">
        <v>13</v>
      </c>
      <c r="G270" s="8" t="s">
        <v>374</v>
      </c>
      <c r="H270" s="8">
        <v>47.796700000000001</v>
      </c>
      <c r="I270" s="3">
        <v>2</v>
      </c>
      <c r="J270" s="8" t="s">
        <v>1212</v>
      </c>
    </row>
    <row r="271" spans="1:10" x14ac:dyDescent="0.25">
      <c r="A271" s="28">
        <v>2</v>
      </c>
      <c r="B271" s="28">
        <v>98</v>
      </c>
      <c r="C271" s="3">
        <v>1456</v>
      </c>
      <c r="D271" s="13" t="s">
        <v>22</v>
      </c>
      <c r="E271" s="8" t="s">
        <v>377</v>
      </c>
      <c r="F271" s="8" t="s">
        <v>13</v>
      </c>
      <c r="G271" s="8" t="s">
        <v>374</v>
      </c>
      <c r="H271" s="8">
        <v>60.9452</v>
      </c>
      <c r="I271" s="3">
        <v>2</v>
      </c>
      <c r="J271" s="8" t="s">
        <v>1212</v>
      </c>
    </row>
    <row r="272" spans="1:10" x14ac:dyDescent="0.25">
      <c r="A272" s="28">
        <v>2</v>
      </c>
      <c r="B272" s="28">
        <v>99</v>
      </c>
      <c r="C272" s="3">
        <v>1457</v>
      </c>
      <c r="D272" s="13" t="s">
        <v>22</v>
      </c>
      <c r="E272" s="8" t="s">
        <v>378</v>
      </c>
      <c r="F272" s="8" t="s">
        <v>13</v>
      </c>
      <c r="G272" s="8" t="s">
        <v>374</v>
      </c>
      <c r="H272" s="8">
        <v>46.610399999999998</v>
      </c>
      <c r="I272" s="3">
        <v>2</v>
      </c>
      <c r="J272" s="8" t="s">
        <v>1212</v>
      </c>
    </row>
    <row r="273" spans="1:10" ht="22.5" x14ac:dyDescent="0.25">
      <c r="A273" s="28">
        <v>2</v>
      </c>
      <c r="B273" s="28">
        <v>100</v>
      </c>
      <c r="C273" s="3">
        <v>1458</v>
      </c>
      <c r="D273" s="13" t="s">
        <v>22</v>
      </c>
      <c r="E273" s="8" t="s">
        <v>379</v>
      </c>
      <c r="F273" s="8" t="s">
        <v>13</v>
      </c>
      <c r="G273" s="8" t="s">
        <v>374</v>
      </c>
      <c r="H273" s="8">
        <v>44.213700000000003</v>
      </c>
      <c r="I273" s="3">
        <v>2</v>
      </c>
      <c r="J273" s="8" t="s">
        <v>1212</v>
      </c>
    </row>
    <row r="274" spans="1:10" x14ac:dyDescent="0.25">
      <c r="A274" s="28">
        <v>2</v>
      </c>
      <c r="B274" s="28">
        <v>101</v>
      </c>
      <c r="C274" s="3">
        <v>1464</v>
      </c>
      <c r="D274" s="13" t="s">
        <v>382</v>
      </c>
      <c r="E274" s="8" t="s">
        <v>383</v>
      </c>
      <c r="F274" s="8" t="s">
        <v>13</v>
      </c>
      <c r="G274" s="8" t="s">
        <v>21</v>
      </c>
      <c r="H274" s="8">
        <v>17.579000000000001</v>
      </c>
      <c r="I274" s="3">
        <v>2</v>
      </c>
      <c r="J274" s="8" t="s">
        <v>1211</v>
      </c>
    </row>
    <row r="275" spans="1:10" x14ac:dyDescent="0.25">
      <c r="A275" s="28">
        <v>2</v>
      </c>
      <c r="B275" s="28">
        <v>102</v>
      </c>
      <c r="C275" s="3">
        <v>1466</v>
      </c>
      <c r="D275" s="13" t="s">
        <v>384</v>
      </c>
      <c r="E275" s="8" t="s">
        <v>385</v>
      </c>
      <c r="F275" s="8" t="s">
        <v>13</v>
      </c>
      <c r="G275" s="8" t="s">
        <v>374</v>
      </c>
      <c r="H275" s="8">
        <v>13.646599999999999</v>
      </c>
      <c r="I275" s="3">
        <v>2</v>
      </c>
      <c r="J275" s="8" t="s">
        <v>1212</v>
      </c>
    </row>
    <row r="276" spans="1:10" ht="22.5" x14ac:dyDescent="0.25">
      <c r="A276" s="28">
        <v>2</v>
      </c>
      <c r="B276" s="28">
        <v>103</v>
      </c>
      <c r="C276" s="3">
        <v>1467</v>
      </c>
      <c r="D276" s="13" t="s">
        <v>386</v>
      </c>
      <c r="E276" s="8" t="s">
        <v>158</v>
      </c>
      <c r="F276" s="8" t="s">
        <v>7</v>
      </c>
      <c r="G276" s="8" t="s">
        <v>8</v>
      </c>
      <c r="H276" s="8">
        <v>90.2821</v>
      </c>
      <c r="I276" s="3">
        <v>2</v>
      </c>
      <c r="J276" s="8" t="s">
        <v>1213</v>
      </c>
    </row>
    <row r="277" spans="1:10" ht="22.5" x14ac:dyDescent="0.25">
      <c r="A277" s="28">
        <v>2</v>
      </c>
      <c r="B277" s="28">
        <v>104</v>
      </c>
      <c r="C277" s="3">
        <v>1482</v>
      </c>
      <c r="D277" s="13" t="s">
        <v>395</v>
      </c>
      <c r="E277" s="8" t="s">
        <v>396</v>
      </c>
      <c r="F277" s="8" t="s">
        <v>13</v>
      </c>
      <c r="G277" s="8" t="s">
        <v>374</v>
      </c>
      <c r="H277" s="8">
        <v>12.2134</v>
      </c>
      <c r="I277" s="3">
        <v>2</v>
      </c>
      <c r="J277" s="8" t="s">
        <v>1212</v>
      </c>
    </row>
    <row r="278" spans="1:10" ht="22.5" x14ac:dyDescent="0.25">
      <c r="A278" s="28">
        <v>2</v>
      </c>
      <c r="B278" s="28">
        <v>105</v>
      </c>
      <c r="C278" s="3">
        <v>1485</v>
      </c>
      <c r="D278" s="13" t="s">
        <v>399</v>
      </c>
      <c r="E278" s="8" t="s">
        <v>400</v>
      </c>
      <c r="F278" s="8" t="s">
        <v>13</v>
      </c>
      <c r="G278" s="8" t="s">
        <v>21</v>
      </c>
      <c r="H278" s="8">
        <v>51.981200000000001</v>
      </c>
      <c r="I278" s="3">
        <v>2</v>
      </c>
      <c r="J278" s="8" t="s">
        <v>1211</v>
      </c>
    </row>
    <row r="279" spans="1:10" x14ac:dyDescent="0.25">
      <c r="A279" s="28">
        <v>2</v>
      </c>
      <c r="B279" s="28">
        <v>106</v>
      </c>
      <c r="C279" s="3">
        <v>1490</v>
      </c>
      <c r="D279" s="13" t="s">
        <v>56</v>
      </c>
      <c r="E279" s="8" t="s">
        <v>57</v>
      </c>
      <c r="F279" s="8" t="s">
        <v>7</v>
      </c>
      <c r="G279" s="8" t="s">
        <v>8</v>
      </c>
      <c r="H279" s="8">
        <v>67.579800000000006</v>
      </c>
      <c r="I279" s="3">
        <v>2</v>
      </c>
      <c r="J279" s="8" t="s">
        <v>1211</v>
      </c>
    </row>
    <row r="280" spans="1:10" ht="22.5" x14ac:dyDescent="0.25">
      <c r="A280" s="28">
        <v>2</v>
      </c>
      <c r="B280" s="28">
        <v>107</v>
      </c>
      <c r="C280" s="3">
        <v>1494</v>
      </c>
      <c r="D280" s="13" t="s">
        <v>404</v>
      </c>
      <c r="E280" s="8" t="s">
        <v>332</v>
      </c>
      <c r="F280" s="8" t="s">
        <v>13</v>
      </c>
      <c r="G280" s="8" t="s">
        <v>21</v>
      </c>
      <c r="H280" s="8">
        <v>2015.7751000000001</v>
      </c>
      <c r="I280" s="3">
        <v>2</v>
      </c>
      <c r="J280" s="8" t="s">
        <v>1212</v>
      </c>
    </row>
    <row r="281" spans="1:10" x14ac:dyDescent="0.25">
      <c r="A281" s="28">
        <v>2</v>
      </c>
      <c r="B281" s="28">
        <v>108</v>
      </c>
      <c r="C281" s="3">
        <v>1496</v>
      </c>
      <c r="D281" s="13" t="s">
        <v>407</v>
      </c>
      <c r="E281" s="8" t="s">
        <v>408</v>
      </c>
      <c r="F281" s="8" t="s">
        <v>13</v>
      </c>
      <c r="G281" s="8" t="s">
        <v>21</v>
      </c>
      <c r="H281" s="8">
        <v>26.868400000000001</v>
      </c>
      <c r="I281" s="3">
        <v>2</v>
      </c>
      <c r="J281" s="8" t="s">
        <v>1212</v>
      </c>
    </row>
    <row r="282" spans="1:10" ht="22.5" x14ac:dyDescent="0.25">
      <c r="A282" s="28">
        <v>2</v>
      </c>
      <c r="B282" s="28">
        <v>109</v>
      </c>
      <c r="C282" s="3">
        <v>1497</v>
      </c>
      <c r="D282" s="13" t="s">
        <v>407</v>
      </c>
      <c r="E282" s="8" t="s">
        <v>409</v>
      </c>
      <c r="F282" s="8" t="s">
        <v>13</v>
      </c>
      <c r="G282" s="8" t="s">
        <v>21</v>
      </c>
      <c r="H282" s="8">
        <v>20.808</v>
      </c>
      <c r="I282" s="3">
        <v>2</v>
      </c>
      <c r="J282" s="8" t="s">
        <v>1212</v>
      </c>
    </row>
    <row r="283" spans="1:10" x14ac:dyDescent="0.25">
      <c r="A283" s="28">
        <v>2</v>
      </c>
      <c r="B283" s="28">
        <v>110</v>
      </c>
      <c r="C283" s="3">
        <v>1498</v>
      </c>
      <c r="D283" s="13" t="s">
        <v>407</v>
      </c>
      <c r="E283" s="8" t="s">
        <v>410</v>
      </c>
      <c r="F283" s="8" t="s">
        <v>13</v>
      </c>
      <c r="G283" s="8" t="s">
        <v>21</v>
      </c>
      <c r="H283" s="8">
        <v>20.062999999999999</v>
      </c>
      <c r="I283" s="3">
        <v>2</v>
      </c>
      <c r="J283" s="8" t="s">
        <v>1212</v>
      </c>
    </row>
    <row r="284" spans="1:10" x14ac:dyDescent="0.25">
      <c r="A284" s="28">
        <v>2</v>
      </c>
      <c r="B284" s="28">
        <v>111</v>
      </c>
      <c r="C284" s="3">
        <v>1499</v>
      </c>
      <c r="D284" s="13" t="s">
        <v>407</v>
      </c>
      <c r="E284" s="8" t="s">
        <v>411</v>
      </c>
      <c r="F284" s="8" t="s">
        <v>13</v>
      </c>
      <c r="G284" s="8" t="s">
        <v>21</v>
      </c>
      <c r="H284" s="8">
        <v>26.632200000000001</v>
      </c>
      <c r="I284" s="3">
        <v>2</v>
      </c>
      <c r="J284" s="8" t="s">
        <v>1212</v>
      </c>
    </row>
    <row r="285" spans="1:10" ht="22.5" x14ac:dyDescent="0.25">
      <c r="A285" s="28">
        <v>2</v>
      </c>
      <c r="B285" s="28">
        <v>112</v>
      </c>
      <c r="C285" s="3">
        <v>1500</v>
      </c>
      <c r="D285" s="13" t="s">
        <v>407</v>
      </c>
      <c r="E285" s="8" t="s">
        <v>412</v>
      </c>
      <c r="F285" s="8" t="s">
        <v>7</v>
      </c>
      <c r="G285" s="8" t="s">
        <v>21</v>
      </c>
      <c r="H285" s="8">
        <v>21.520299999999999</v>
      </c>
      <c r="I285" s="3">
        <v>2</v>
      </c>
      <c r="J285" s="8" t="s">
        <v>1212</v>
      </c>
    </row>
    <row r="286" spans="1:10" x14ac:dyDescent="0.25">
      <c r="A286" s="28">
        <v>2</v>
      </c>
      <c r="B286" s="28">
        <v>113</v>
      </c>
      <c r="C286" s="3">
        <v>1504</v>
      </c>
      <c r="D286" s="13" t="s">
        <v>414</v>
      </c>
      <c r="E286" s="8" t="s">
        <v>415</v>
      </c>
      <c r="F286" s="8" t="s">
        <v>13</v>
      </c>
      <c r="G286" s="8" t="s">
        <v>374</v>
      </c>
      <c r="H286" s="8">
        <v>28.432200000000002</v>
      </c>
      <c r="I286" s="3">
        <v>2</v>
      </c>
      <c r="J286" s="8" t="s">
        <v>1210</v>
      </c>
    </row>
    <row r="287" spans="1:10" ht="22.5" x14ac:dyDescent="0.25">
      <c r="A287" s="28">
        <v>2</v>
      </c>
      <c r="B287" s="28">
        <v>114</v>
      </c>
      <c r="C287" s="3">
        <v>1509</v>
      </c>
      <c r="D287" s="13" t="s">
        <v>422</v>
      </c>
      <c r="E287" s="8" t="s">
        <v>423</v>
      </c>
      <c r="F287" s="8" t="s">
        <v>7</v>
      </c>
      <c r="G287" s="8" t="s">
        <v>58</v>
      </c>
      <c r="H287" s="8">
        <v>14.9903</v>
      </c>
      <c r="I287" s="3">
        <v>2</v>
      </c>
      <c r="J287" s="8" t="s">
        <v>1214</v>
      </c>
    </row>
    <row r="288" spans="1:10" x14ac:dyDescent="0.25">
      <c r="A288" s="28">
        <v>2</v>
      </c>
      <c r="B288" s="28">
        <v>115</v>
      </c>
      <c r="C288" s="3">
        <v>1510</v>
      </c>
      <c r="D288" s="13" t="s">
        <v>424</v>
      </c>
      <c r="E288" s="8" t="s">
        <v>425</v>
      </c>
      <c r="F288" s="8" t="s">
        <v>7</v>
      </c>
      <c r="G288" s="8" t="s">
        <v>58</v>
      </c>
      <c r="H288" s="8">
        <v>10.5816</v>
      </c>
      <c r="I288" s="3">
        <v>2</v>
      </c>
      <c r="J288" s="8" t="s">
        <v>1214</v>
      </c>
    </row>
    <row r="289" spans="1:10" x14ac:dyDescent="0.25">
      <c r="A289" s="28">
        <v>2</v>
      </c>
      <c r="B289" s="28">
        <v>116</v>
      </c>
      <c r="C289" s="3">
        <v>1511</v>
      </c>
      <c r="D289" s="13" t="s">
        <v>426</v>
      </c>
      <c r="E289" s="8" t="s">
        <v>427</v>
      </c>
      <c r="F289" s="8" t="s">
        <v>7</v>
      </c>
      <c r="G289" s="8" t="s">
        <v>58</v>
      </c>
      <c r="H289" s="8">
        <v>10.0412</v>
      </c>
      <c r="I289" s="3">
        <v>2</v>
      </c>
      <c r="J289" s="8" t="s">
        <v>1213</v>
      </c>
    </row>
    <row r="290" spans="1:10" x14ac:dyDescent="0.25">
      <c r="A290" s="28">
        <v>2</v>
      </c>
      <c r="B290" s="28">
        <v>117</v>
      </c>
      <c r="C290" s="3">
        <v>1512</v>
      </c>
      <c r="D290" s="13" t="s">
        <v>428</v>
      </c>
      <c r="E290" s="8" t="s">
        <v>429</v>
      </c>
      <c r="F290" s="8" t="s">
        <v>50</v>
      </c>
      <c r="G290" s="8" t="s">
        <v>36</v>
      </c>
      <c r="H290" s="8">
        <v>36.448500000000003</v>
      </c>
      <c r="I290" s="3">
        <v>2</v>
      </c>
      <c r="J290" s="8" t="s">
        <v>1211</v>
      </c>
    </row>
    <row r="291" spans="1:10" x14ac:dyDescent="0.25">
      <c r="A291" s="28">
        <v>2</v>
      </c>
      <c r="B291" s="28">
        <v>118</v>
      </c>
      <c r="C291" s="3">
        <v>1513</v>
      </c>
      <c r="D291" s="13" t="s">
        <v>28</v>
      </c>
      <c r="E291" s="8" t="s">
        <v>430</v>
      </c>
      <c r="F291" s="8" t="s">
        <v>13</v>
      </c>
      <c r="G291" s="8" t="s">
        <v>374</v>
      </c>
      <c r="H291" s="8">
        <v>42.841500000000003</v>
      </c>
      <c r="I291" s="3">
        <v>2</v>
      </c>
      <c r="J291" s="8" t="s">
        <v>1212</v>
      </c>
    </row>
    <row r="292" spans="1:10" ht="22.5" x14ac:dyDescent="0.25">
      <c r="A292" s="28">
        <v>2</v>
      </c>
      <c r="B292" s="28">
        <v>119</v>
      </c>
      <c r="C292" s="3">
        <v>1519</v>
      </c>
      <c r="D292" s="13" t="s">
        <v>437</v>
      </c>
      <c r="E292" s="8" t="s">
        <v>438</v>
      </c>
      <c r="F292" s="8" t="s">
        <v>50</v>
      </c>
      <c r="G292" s="8" t="s">
        <v>36</v>
      </c>
      <c r="H292" s="8">
        <v>210.11199999999999</v>
      </c>
      <c r="I292" s="3">
        <v>2</v>
      </c>
      <c r="J292" s="8" t="s">
        <v>1211</v>
      </c>
    </row>
    <row r="293" spans="1:10" ht="22.5" x14ac:dyDescent="0.25">
      <c r="A293" s="28">
        <v>2</v>
      </c>
      <c r="B293" s="28">
        <v>120</v>
      </c>
      <c r="C293" s="3">
        <v>1521</v>
      </c>
      <c r="D293" s="13" t="s">
        <v>439</v>
      </c>
      <c r="E293" s="8" t="s">
        <v>440</v>
      </c>
      <c r="F293" s="8" t="s">
        <v>13</v>
      </c>
      <c r="G293" s="8" t="s">
        <v>374</v>
      </c>
      <c r="H293" s="8">
        <v>216.53569999999999</v>
      </c>
      <c r="I293" s="3">
        <v>2</v>
      </c>
      <c r="J293" s="8" t="s">
        <v>1212</v>
      </c>
    </row>
    <row r="294" spans="1:10" ht="22.5" x14ac:dyDescent="0.25">
      <c r="A294" s="28">
        <v>2</v>
      </c>
      <c r="B294" s="28">
        <v>121</v>
      </c>
      <c r="C294" s="3">
        <v>1525</v>
      </c>
      <c r="D294" s="13" t="s">
        <v>443</v>
      </c>
      <c r="E294" s="8" t="s">
        <v>444</v>
      </c>
      <c r="F294" s="8" t="s">
        <v>7</v>
      </c>
      <c r="G294" s="8" t="s">
        <v>8</v>
      </c>
      <c r="H294" s="8">
        <v>17.605599999999999</v>
      </c>
      <c r="I294" s="3">
        <v>2</v>
      </c>
      <c r="J294" s="8" t="s">
        <v>1213</v>
      </c>
    </row>
    <row r="295" spans="1:10" ht="22.5" x14ac:dyDescent="0.25">
      <c r="A295" s="28">
        <v>2</v>
      </c>
      <c r="B295" s="28">
        <v>122</v>
      </c>
      <c r="C295" s="3">
        <v>1526</v>
      </c>
      <c r="D295" s="13" t="s">
        <v>445</v>
      </c>
      <c r="E295" s="8" t="s">
        <v>89</v>
      </c>
      <c r="F295" s="8" t="s">
        <v>7</v>
      </c>
      <c r="G295" s="8" t="s">
        <v>21</v>
      </c>
      <c r="H295" s="8">
        <v>14.0421</v>
      </c>
      <c r="I295" s="3">
        <v>2</v>
      </c>
      <c r="J295" s="8" t="s">
        <v>1213</v>
      </c>
    </row>
    <row r="296" spans="1:10" ht="22.5" x14ac:dyDescent="0.25">
      <c r="A296" s="28">
        <v>2</v>
      </c>
      <c r="B296" s="28">
        <v>123</v>
      </c>
      <c r="C296" s="3">
        <v>1527</v>
      </c>
      <c r="D296" s="13" t="s">
        <v>446</v>
      </c>
      <c r="E296" s="8" t="s">
        <v>447</v>
      </c>
      <c r="F296" s="8" t="s">
        <v>7</v>
      </c>
      <c r="G296" s="8" t="s">
        <v>8</v>
      </c>
      <c r="H296" s="8">
        <v>10.5154</v>
      </c>
      <c r="I296" s="3">
        <v>2</v>
      </c>
      <c r="J296" s="8" t="s">
        <v>1211</v>
      </c>
    </row>
    <row r="297" spans="1:10" x14ac:dyDescent="0.25">
      <c r="A297" s="28">
        <v>2</v>
      </c>
      <c r="B297" s="28">
        <v>124</v>
      </c>
      <c r="C297" s="3">
        <v>1540</v>
      </c>
      <c r="D297" s="13" t="s">
        <v>466</v>
      </c>
      <c r="E297" s="8" t="s">
        <v>467</v>
      </c>
      <c r="F297" s="8" t="s">
        <v>13</v>
      </c>
      <c r="G297" s="8" t="s">
        <v>21</v>
      </c>
      <c r="H297" s="8">
        <v>136.15190000000001</v>
      </c>
      <c r="I297" s="3">
        <v>2</v>
      </c>
      <c r="J297" s="8" t="s">
        <v>1212</v>
      </c>
    </row>
    <row r="298" spans="1:10" x14ac:dyDescent="0.25">
      <c r="A298" s="28">
        <v>2</v>
      </c>
      <c r="B298" s="28">
        <v>125</v>
      </c>
      <c r="C298" s="3">
        <v>1544</v>
      </c>
      <c r="D298" s="13" t="s">
        <v>470</v>
      </c>
      <c r="E298" s="8" t="s">
        <v>471</v>
      </c>
      <c r="F298" s="8" t="s">
        <v>7</v>
      </c>
      <c r="G298" s="8" t="s">
        <v>21</v>
      </c>
      <c r="H298" s="8">
        <v>16.601800000000001</v>
      </c>
      <c r="I298" s="3">
        <v>2</v>
      </c>
      <c r="J298" s="8" t="s">
        <v>1211</v>
      </c>
    </row>
    <row r="299" spans="1:10" x14ac:dyDescent="0.25">
      <c r="A299" s="28">
        <v>2</v>
      </c>
      <c r="B299" s="28">
        <v>126</v>
      </c>
      <c r="C299" s="3">
        <v>1546</v>
      </c>
      <c r="D299" s="13" t="s">
        <v>474</v>
      </c>
      <c r="E299" s="8" t="s">
        <v>475</v>
      </c>
      <c r="F299" s="8" t="s">
        <v>7</v>
      </c>
      <c r="G299" s="8" t="s">
        <v>8</v>
      </c>
      <c r="H299" s="8">
        <v>245.69880000000001</v>
      </c>
      <c r="I299" s="3">
        <v>2</v>
      </c>
      <c r="J299" s="8" t="s">
        <v>1211</v>
      </c>
    </row>
    <row r="300" spans="1:10" x14ac:dyDescent="0.25">
      <c r="A300" s="28">
        <v>2</v>
      </c>
      <c r="B300" s="28">
        <v>127</v>
      </c>
      <c r="C300" s="3">
        <v>1548</v>
      </c>
      <c r="D300" s="13" t="s">
        <v>407</v>
      </c>
      <c r="E300" s="8" t="s">
        <v>476</v>
      </c>
      <c r="F300" s="8" t="s">
        <v>13</v>
      </c>
      <c r="G300" s="8" t="s">
        <v>21</v>
      </c>
      <c r="H300" s="8">
        <v>31.422599999999999</v>
      </c>
      <c r="I300" s="3">
        <v>2</v>
      </c>
      <c r="J300" s="8" t="s">
        <v>1212</v>
      </c>
    </row>
    <row r="301" spans="1:10" x14ac:dyDescent="0.25">
      <c r="A301" s="28">
        <v>2</v>
      </c>
      <c r="B301" s="28">
        <v>128</v>
      </c>
      <c r="C301" s="3">
        <v>1553</v>
      </c>
      <c r="D301" s="13" t="s">
        <v>479</v>
      </c>
      <c r="E301" s="8" t="s">
        <v>158</v>
      </c>
      <c r="F301" s="8" t="s">
        <v>7</v>
      </c>
      <c r="G301" s="8" t="s">
        <v>21</v>
      </c>
      <c r="H301" s="8">
        <v>127.917</v>
      </c>
      <c r="I301" s="3">
        <v>2</v>
      </c>
      <c r="J301" s="8" t="s">
        <v>1213</v>
      </c>
    </row>
    <row r="302" spans="1:10" x14ac:dyDescent="0.25">
      <c r="A302" s="28">
        <v>2</v>
      </c>
      <c r="B302" s="28">
        <v>129</v>
      </c>
      <c r="C302" s="3">
        <v>1554</v>
      </c>
      <c r="D302" s="13" t="s">
        <v>480</v>
      </c>
      <c r="E302" s="8" t="s">
        <v>481</v>
      </c>
      <c r="F302" s="8" t="s">
        <v>7</v>
      </c>
      <c r="G302" s="8" t="s">
        <v>8</v>
      </c>
      <c r="H302" s="8">
        <v>32.259700000000002</v>
      </c>
      <c r="I302" s="3">
        <v>2</v>
      </c>
      <c r="J302" s="8" t="s">
        <v>1211</v>
      </c>
    </row>
    <row r="303" spans="1:10" x14ac:dyDescent="0.25">
      <c r="A303" s="28">
        <v>2</v>
      </c>
      <c r="B303" s="28">
        <v>130</v>
      </c>
      <c r="C303" s="3">
        <v>1559</v>
      </c>
      <c r="D303" s="13" t="s">
        <v>488</v>
      </c>
      <c r="E303" s="8" t="s">
        <v>489</v>
      </c>
      <c r="F303" s="8" t="s">
        <v>13</v>
      </c>
      <c r="G303" s="8" t="s">
        <v>374</v>
      </c>
      <c r="H303" s="8">
        <v>20.352499999999999</v>
      </c>
      <c r="I303" s="3">
        <v>2</v>
      </c>
      <c r="J303" s="8" t="s">
        <v>1213</v>
      </c>
    </row>
    <row r="304" spans="1:10" x14ac:dyDescent="0.25">
      <c r="A304" s="28">
        <v>2</v>
      </c>
      <c r="B304" s="28">
        <v>131</v>
      </c>
      <c r="C304" s="3">
        <v>1560</v>
      </c>
      <c r="D304" s="13" t="s">
        <v>490</v>
      </c>
      <c r="E304" s="8" t="s">
        <v>491</v>
      </c>
      <c r="F304" s="8" t="s">
        <v>7</v>
      </c>
      <c r="G304" s="8" t="s">
        <v>8</v>
      </c>
      <c r="H304" s="8">
        <v>23.268999999999998</v>
      </c>
      <c r="I304" s="3">
        <v>2</v>
      </c>
      <c r="J304" s="8" t="s">
        <v>1211</v>
      </c>
    </row>
    <row r="305" spans="1:10" x14ac:dyDescent="0.25">
      <c r="A305" s="28">
        <v>2</v>
      </c>
      <c r="B305" s="28">
        <v>132</v>
      </c>
      <c r="C305" s="3">
        <v>1562</v>
      </c>
      <c r="D305" s="13" t="s">
        <v>349</v>
      </c>
      <c r="E305" s="8" t="s">
        <v>492</v>
      </c>
      <c r="F305" s="8" t="s">
        <v>7</v>
      </c>
      <c r="G305" s="8" t="s">
        <v>8</v>
      </c>
      <c r="H305" s="8">
        <v>30.4209</v>
      </c>
      <c r="I305" s="3">
        <v>2</v>
      </c>
      <c r="J305" s="8" t="s">
        <v>1213</v>
      </c>
    </row>
    <row r="306" spans="1:10" ht="22.5" x14ac:dyDescent="0.25">
      <c r="A306" s="28">
        <v>2</v>
      </c>
      <c r="B306" s="28">
        <v>133</v>
      </c>
      <c r="C306" s="3">
        <v>1565</v>
      </c>
      <c r="D306" s="13" t="s">
        <v>496</v>
      </c>
      <c r="E306" s="8" t="s">
        <v>497</v>
      </c>
      <c r="F306" s="8" t="s">
        <v>50</v>
      </c>
      <c r="G306" s="8" t="s">
        <v>65</v>
      </c>
      <c r="H306" s="8">
        <v>12.643800000000001</v>
      </c>
      <c r="I306" s="3">
        <v>2</v>
      </c>
      <c r="J306" s="8" t="s">
        <v>1211</v>
      </c>
    </row>
    <row r="307" spans="1:10" x14ac:dyDescent="0.25">
      <c r="A307" s="28">
        <v>2</v>
      </c>
      <c r="B307" s="28">
        <v>134</v>
      </c>
      <c r="C307" s="3">
        <v>1570</v>
      </c>
      <c r="D307" s="13" t="s">
        <v>407</v>
      </c>
      <c r="E307" s="8" t="s">
        <v>504</v>
      </c>
      <c r="F307" s="8" t="s">
        <v>50</v>
      </c>
      <c r="G307" s="8" t="s">
        <v>65</v>
      </c>
      <c r="H307" s="8">
        <v>63.936599999999999</v>
      </c>
      <c r="I307" s="3">
        <v>2</v>
      </c>
      <c r="J307" s="8" t="s">
        <v>1212</v>
      </c>
    </row>
    <row r="308" spans="1:10" x14ac:dyDescent="0.25">
      <c r="A308" s="28">
        <v>2</v>
      </c>
      <c r="B308" s="28">
        <v>135</v>
      </c>
      <c r="C308" s="3">
        <v>1583</v>
      </c>
      <c r="D308" s="13" t="s">
        <v>513</v>
      </c>
      <c r="E308" s="8" t="s">
        <v>514</v>
      </c>
      <c r="F308" s="8" t="s">
        <v>7</v>
      </c>
      <c r="G308" s="8" t="s">
        <v>58</v>
      </c>
      <c r="H308" s="8">
        <v>12.4938</v>
      </c>
      <c r="I308" s="3">
        <v>2</v>
      </c>
      <c r="J308" s="8" t="s">
        <v>1213</v>
      </c>
    </row>
    <row r="309" spans="1:10" ht="22.5" x14ac:dyDescent="0.25">
      <c r="A309" s="28">
        <v>2</v>
      </c>
      <c r="B309" s="28">
        <v>136</v>
      </c>
      <c r="C309" s="3">
        <v>1588</v>
      </c>
      <c r="D309" s="13" t="s">
        <v>515</v>
      </c>
      <c r="E309" s="8" t="s">
        <v>516</v>
      </c>
      <c r="F309" s="8" t="s">
        <v>7</v>
      </c>
      <c r="G309" s="8" t="s">
        <v>21</v>
      </c>
      <c r="H309" s="8">
        <v>95.850700000000003</v>
      </c>
      <c r="I309" s="3">
        <v>2</v>
      </c>
      <c r="J309" s="8" t="s">
        <v>1213</v>
      </c>
    </row>
    <row r="310" spans="1:10" ht="22.5" x14ac:dyDescent="0.25">
      <c r="A310" s="28">
        <v>2</v>
      </c>
      <c r="B310" s="28">
        <v>137</v>
      </c>
      <c r="C310" s="3">
        <v>1593</v>
      </c>
      <c r="D310" s="13" t="s">
        <v>518</v>
      </c>
      <c r="E310" s="8" t="s">
        <v>89</v>
      </c>
      <c r="F310" s="8" t="s">
        <v>7</v>
      </c>
      <c r="G310" s="8" t="s">
        <v>21</v>
      </c>
      <c r="H310" s="8">
        <v>79.796899999999994</v>
      </c>
      <c r="I310" s="3">
        <v>2</v>
      </c>
      <c r="J310" s="8" t="s">
        <v>1213</v>
      </c>
    </row>
    <row r="311" spans="1:10" x14ac:dyDescent="0.25">
      <c r="A311" s="28">
        <v>2</v>
      </c>
      <c r="B311" s="28">
        <v>138</v>
      </c>
      <c r="C311" s="3">
        <v>1598</v>
      </c>
      <c r="D311" s="13" t="s">
        <v>522</v>
      </c>
      <c r="E311" s="8" t="s">
        <v>295</v>
      </c>
      <c r="F311" s="8" t="s">
        <v>50</v>
      </c>
      <c r="G311" s="8" t="s">
        <v>65</v>
      </c>
      <c r="H311" s="8">
        <v>22.5687</v>
      </c>
      <c r="I311" s="3">
        <v>2</v>
      </c>
      <c r="J311" s="8" t="s">
        <v>1211</v>
      </c>
    </row>
    <row r="312" spans="1:10" x14ac:dyDescent="0.25">
      <c r="A312" s="28">
        <v>2</v>
      </c>
      <c r="B312" s="28">
        <v>139</v>
      </c>
      <c r="C312" s="3">
        <v>1599</v>
      </c>
      <c r="D312" s="13" t="s">
        <v>523</v>
      </c>
      <c r="E312" s="8" t="s">
        <v>524</v>
      </c>
      <c r="F312" s="8" t="s">
        <v>50</v>
      </c>
      <c r="G312" s="8" t="s">
        <v>36</v>
      </c>
      <c r="H312" s="8">
        <v>15.6153</v>
      </c>
      <c r="I312" s="3">
        <v>2</v>
      </c>
      <c r="J312" s="8" t="s">
        <v>1211</v>
      </c>
    </row>
    <row r="313" spans="1:10" x14ac:dyDescent="0.25">
      <c r="A313" s="28">
        <v>2</v>
      </c>
      <c r="B313" s="28">
        <v>140</v>
      </c>
      <c r="C313" s="3">
        <v>1605</v>
      </c>
      <c r="D313" s="13" t="s">
        <v>525</v>
      </c>
      <c r="E313" s="8" t="s">
        <v>526</v>
      </c>
      <c r="F313" s="8" t="s">
        <v>50</v>
      </c>
      <c r="G313" s="8" t="s">
        <v>65</v>
      </c>
      <c r="H313" s="8">
        <v>12.6906</v>
      </c>
      <c r="I313" s="3">
        <v>2</v>
      </c>
      <c r="J313" s="8" t="s">
        <v>1211</v>
      </c>
    </row>
    <row r="314" spans="1:10" ht="22.5" x14ac:dyDescent="0.25">
      <c r="A314" s="28">
        <v>2</v>
      </c>
      <c r="B314" s="28">
        <v>141</v>
      </c>
      <c r="C314" s="3">
        <v>1617</v>
      </c>
      <c r="D314" s="13" t="s">
        <v>529</v>
      </c>
      <c r="E314" s="8" t="s">
        <v>530</v>
      </c>
      <c r="F314" s="8" t="s">
        <v>7</v>
      </c>
      <c r="G314" s="8" t="s">
        <v>8</v>
      </c>
      <c r="H314" s="8">
        <v>323.78269999999998</v>
      </c>
      <c r="I314" s="3">
        <v>2</v>
      </c>
      <c r="J314" s="8" t="s">
        <v>1211</v>
      </c>
    </row>
    <row r="315" spans="1:10" ht="22.5" x14ac:dyDescent="0.25">
      <c r="A315" s="28">
        <v>2</v>
      </c>
      <c r="B315" s="28">
        <v>142</v>
      </c>
      <c r="C315" s="3">
        <v>1624</v>
      </c>
      <c r="D315" s="13" t="s">
        <v>533</v>
      </c>
      <c r="E315" s="8" t="s">
        <v>534</v>
      </c>
      <c r="F315" s="8" t="s">
        <v>7</v>
      </c>
      <c r="G315" s="8" t="s">
        <v>8</v>
      </c>
      <c r="H315" s="8">
        <v>184.02289999999999</v>
      </c>
      <c r="I315" s="3">
        <v>2</v>
      </c>
      <c r="J315" s="8" t="s">
        <v>1213</v>
      </c>
    </row>
    <row r="316" spans="1:10" x14ac:dyDescent="0.25">
      <c r="A316" s="28">
        <v>2</v>
      </c>
      <c r="B316" s="28">
        <v>143</v>
      </c>
      <c r="C316" s="3">
        <v>1633</v>
      </c>
      <c r="D316" s="13" t="s">
        <v>541</v>
      </c>
      <c r="E316" s="8" t="s">
        <v>542</v>
      </c>
      <c r="F316" s="8" t="s">
        <v>13</v>
      </c>
      <c r="G316" s="8" t="s">
        <v>21</v>
      </c>
      <c r="H316" s="8">
        <v>48.264099999999999</v>
      </c>
      <c r="I316" s="3">
        <v>2</v>
      </c>
      <c r="J316" s="8" t="s">
        <v>1212</v>
      </c>
    </row>
    <row r="317" spans="1:10" ht="22.5" x14ac:dyDescent="0.25">
      <c r="A317" s="28">
        <v>2</v>
      </c>
      <c r="B317" s="28">
        <v>144</v>
      </c>
      <c r="C317" s="3">
        <v>1640</v>
      </c>
      <c r="D317" s="13" t="s">
        <v>547</v>
      </c>
      <c r="E317" s="8" t="s">
        <v>548</v>
      </c>
      <c r="F317" s="8" t="s">
        <v>50</v>
      </c>
      <c r="G317" s="8" t="s">
        <v>65</v>
      </c>
      <c r="H317" s="8">
        <v>80.095600000000005</v>
      </c>
      <c r="I317" s="3">
        <v>2</v>
      </c>
      <c r="J317" s="8" t="s">
        <v>1213</v>
      </c>
    </row>
    <row r="318" spans="1:10" ht="22.5" x14ac:dyDescent="0.25">
      <c r="A318" s="28">
        <v>2</v>
      </c>
      <c r="B318" s="28">
        <v>145</v>
      </c>
      <c r="C318" s="3">
        <v>1644</v>
      </c>
      <c r="D318" s="13" t="s">
        <v>549</v>
      </c>
      <c r="E318" s="8" t="s">
        <v>44</v>
      </c>
      <c r="F318" s="8" t="s">
        <v>7</v>
      </c>
      <c r="G318" s="8" t="s">
        <v>58</v>
      </c>
      <c r="H318" s="8">
        <v>899.48500000000001</v>
      </c>
      <c r="I318" s="3">
        <v>2</v>
      </c>
      <c r="J318" s="8" t="s">
        <v>1212</v>
      </c>
    </row>
    <row r="319" spans="1:10" x14ac:dyDescent="0.25">
      <c r="A319" s="28">
        <v>2</v>
      </c>
      <c r="B319" s="28">
        <v>146</v>
      </c>
      <c r="C319" s="3">
        <v>1656</v>
      </c>
      <c r="D319" s="13" t="s">
        <v>559</v>
      </c>
      <c r="E319" s="8" t="s">
        <v>292</v>
      </c>
      <c r="F319" s="8" t="s">
        <v>7</v>
      </c>
      <c r="G319" s="8" t="s">
        <v>58</v>
      </c>
      <c r="H319" s="8">
        <v>13.2094</v>
      </c>
      <c r="I319" s="3">
        <v>2</v>
      </c>
      <c r="J319" s="8" t="s">
        <v>1211</v>
      </c>
    </row>
    <row r="320" spans="1:10" x14ac:dyDescent="0.25">
      <c r="A320" s="28">
        <v>2</v>
      </c>
      <c r="B320" s="28">
        <v>147</v>
      </c>
      <c r="C320" s="3">
        <v>1657</v>
      </c>
      <c r="D320" s="13" t="s">
        <v>559</v>
      </c>
      <c r="E320" s="8" t="s">
        <v>560</v>
      </c>
      <c r="F320" s="8" t="s">
        <v>7</v>
      </c>
      <c r="G320" s="8" t="s">
        <v>58</v>
      </c>
      <c r="H320" s="8">
        <v>77.315600000000003</v>
      </c>
      <c r="I320" s="3">
        <v>2</v>
      </c>
      <c r="J320" s="8" t="s">
        <v>1211</v>
      </c>
    </row>
    <row r="321" spans="1:10" x14ac:dyDescent="0.25">
      <c r="A321" s="28">
        <v>2</v>
      </c>
      <c r="B321" s="28">
        <v>148</v>
      </c>
      <c r="C321" s="3">
        <v>1661</v>
      </c>
      <c r="D321" s="13" t="s">
        <v>561</v>
      </c>
      <c r="E321" s="8" t="s">
        <v>562</v>
      </c>
      <c r="F321" s="8" t="s">
        <v>13</v>
      </c>
      <c r="G321" s="8" t="s">
        <v>374</v>
      </c>
      <c r="H321" s="8">
        <v>33.684800000000003</v>
      </c>
      <c r="I321" s="3">
        <v>2</v>
      </c>
      <c r="J321" s="8" t="s">
        <v>1213</v>
      </c>
    </row>
    <row r="322" spans="1:10" x14ac:dyDescent="0.25">
      <c r="A322" s="28">
        <v>2</v>
      </c>
      <c r="B322" s="28">
        <v>149</v>
      </c>
      <c r="C322" s="3">
        <v>1674</v>
      </c>
      <c r="D322" s="13" t="s">
        <v>496</v>
      </c>
      <c r="E322" s="8" t="s">
        <v>565</v>
      </c>
      <c r="F322" s="8" t="s">
        <v>7</v>
      </c>
      <c r="G322" s="8" t="s">
        <v>21</v>
      </c>
      <c r="H322" s="8">
        <v>10.345700000000001</v>
      </c>
      <c r="I322" s="3">
        <v>2</v>
      </c>
      <c r="J322" s="8" t="s">
        <v>1211</v>
      </c>
    </row>
    <row r="323" spans="1:10" x14ac:dyDescent="0.25">
      <c r="A323" s="28">
        <v>2</v>
      </c>
      <c r="B323" s="28">
        <v>150</v>
      </c>
      <c r="C323" s="3">
        <v>1683</v>
      </c>
      <c r="D323" s="13" t="s">
        <v>572</v>
      </c>
      <c r="E323" s="8" t="s">
        <v>573</v>
      </c>
      <c r="F323" s="8" t="s">
        <v>50</v>
      </c>
      <c r="G323" s="8" t="s">
        <v>65</v>
      </c>
      <c r="H323" s="8">
        <v>89.970500000000001</v>
      </c>
      <c r="I323" s="3">
        <v>2</v>
      </c>
      <c r="J323" s="8" t="s">
        <v>1211</v>
      </c>
    </row>
    <row r="324" spans="1:10" x14ac:dyDescent="0.25">
      <c r="A324" s="28">
        <v>2</v>
      </c>
      <c r="B324" s="28">
        <v>151</v>
      </c>
      <c r="C324" s="3">
        <v>1687</v>
      </c>
      <c r="D324" s="13" t="s">
        <v>577</v>
      </c>
      <c r="E324" s="8" t="s">
        <v>578</v>
      </c>
      <c r="F324" s="8" t="s">
        <v>7</v>
      </c>
      <c r="G324" s="8" t="s">
        <v>8</v>
      </c>
      <c r="H324" s="8">
        <v>23.868500000000001</v>
      </c>
      <c r="I324" s="3">
        <v>2</v>
      </c>
      <c r="J324" s="8" t="s">
        <v>1213</v>
      </c>
    </row>
    <row r="325" spans="1:10" ht="22.5" x14ac:dyDescent="0.25">
      <c r="A325" s="28">
        <v>2</v>
      </c>
      <c r="B325" s="28">
        <v>152</v>
      </c>
      <c r="C325" s="3">
        <v>1700</v>
      </c>
      <c r="D325" s="13" t="s">
        <v>579</v>
      </c>
      <c r="E325" s="8" t="s">
        <v>580</v>
      </c>
      <c r="F325" s="8" t="s">
        <v>7</v>
      </c>
      <c r="G325" s="8" t="s">
        <v>8</v>
      </c>
      <c r="H325" s="8">
        <v>145.00129999999999</v>
      </c>
      <c r="I325" s="3">
        <v>2</v>
      </c>
      <c r="J325" s="8" t="s">
        <v>1213</v>
      </c>
    </row>
    <row r="326" spans="1:10" ht="22.5" x14ac:dyDescent="0.25">
      <c r="A326" s="28">
        <v>2</v>
      </c>
      <c r="B326" s="28">
        <v>153</v>
      </c>
      <c r="C326" s="3">
        <v>1701</v>
      </c>
      <c r="D326" s="13" t="s">
        <v>581</v>
      </c>
      <c r="E326" s="8" t="s">
        <v>582</v>
      </c>
      <c r="F326" s="8" t="s">
        <v>13</v>
      </c>
      <c r="G326" s="8" t="s">
        <v>21</v>
      </c>
      <c r="H326" s="8">
        <v>19.557400000000001</v>
      </c>
      <c r="I326" s="3">
        <v>2</v>
      </c>
      <c r="J326" s="8" t="s">
        <v>1212</v>
      </c>
    </row>
    <row r="327" spans="1:10" x14ac:dyDescent="0.25">
      <c r="A327" s="28">
        <v>2</v>
      </c>
      <c r="B327" s="28">
        <v>154</v>
      </c>
      <c r="C327" s="3">
        <v>1703</v>
      </c>
      <c r="D327" s="13" t="s">
        <v>583</v>
      </c>
      <c r="E327" s="8" t="s">
        <v>584</v>
      </c>
      <c r="F327" s="8" t="s">
        <v>7</v>
      </c>
      <c r="G327" s="8" t="s">
        <v>8</v>
      </c>
      <c r="H327" s="8">
        <v>911.14020000000005</v>
      </c>
      <c r="I327" s="3">
        <v>2</v>
      </c>
      <c r="J327" s="8" t="s">
        <v>1211</v>
      </c>
    </row>
    <row r="328" spans="1:10" x14ac:dyDescent="0.25">
      <c r="A328" s="28">
        <v>2</v>
      </c>
      <c r="B328" s="28">
        <v>155</v>
      </c>
      <c r="C328" s="3">
        <v>1709</v>
      </c>
      <c r="D328" s="13" t="s">
        <v>591</v>
      </c>
      <c r="E328" s="8" t="s">
        <v>592</v>
      </c>
      <c r="F328" s="8" t="s">
        <v>7</v>
      </c>
      <c r="G328" s="8" t="s">
        <v>21</v>
      </c>
      <c r="H328" s="8">
        <v>14.5722</v>
      </c>
      <c r="I328" s="3">
        <v>2</v>
      </c>
      <c r="J328" s="8" t="s">
        <v>1211</v>
      </c>
    </row>
    <row r="329" spans="1:10" x14ac:dyDescent="0.25">
      <c r="A329" s="28">
        <v>2</v>
      </c>
      <c r="B329" s="28">
        <v>156</v>
      </c>
      <c r="C329" s="3">
        <v>1711</v>
      </c>
      <c r="D329" s="13" t="s">
        <v>593</v>
      </c>
      <c r="E329" s="8" t="s">
        <v>594</v>
      </c>
      <c r="F329" s="8" t="s">
        <v>7</v>
      </c>
      <c r="G329" s="8" t="s">
        <v>8</v>
      </c>
      <c r="H329" s="8">
        <v>27.747699999999998</v>
      </c>
      <c r="I329" s="3">
        <v>2</v>
      </c>
      <c r="J329" s="8" t="s">
        <v>1211</v>
      </c>
    </row>
    <row r="330" spans="1:10" ht="22.5" x14ac:dyDescent="0.25">
      <c r="A330" s="28">
        <v>2</v>
      </c>
      <c r="B330" s="28">
        <v>157</v>
      </c>
      <c r="C330" s="3">
        <v>1715</v>
      </c>
      <c r="D330" s="13" t="s">
        <v>599</v>
      </c>
      <c r="E330" s="8" t="s">
        <v>600</v>
      </c>
      <c r="F330" s="8" t="s">
        <v>50</v>
      </c>
      <c r="G330" s="8" t="s">
        <v>65</v>
      </c>
      <c r="H330" s="8">
        <v>47.3095</v>
      </c>
      <c r="I330" s="3">
        <v>2</v>
      </c>
      <c r="J330" s="8" t="s">
        <v>1211</v>
      </c>
    </row>
    <row r="331" spans="1:10" ht="22.5" x14ac:dyDescent="0.25">
      <c r="A331" s="28">
        <v>2</v>
      </c>
      <c r="B331" s="28">
        <v>158</v>
      </c>
      <c r="C331" s="3">
        <v>1716</v>
      </c>
      <c r="D331" s="13" t="s">
        <v>601</v>
      </c>
      <c r="E331" s="8" t="s">
        <v>146</v>
      </c>
      <c r="F331" s="8" t="s">
        <v>13</v>
      </c>
      <c r="G331" s="8" t="s">
        <v>374</v>
      </c>
      <c r="H331" s="8">
        <v>59.363799999999998</v>
      </c>
      <c r="I331" s="3">
        <v>2</v>
      </c>
      <c r="J331" s="8" t="s">
        <v>1213</v>
      </c>
    </row>
    <row r="332" spans="1:10" ht="22.5" x14ac:dyDescent="0.25">
      <c r="A332" s="28">
        <v>2</v>
      </c>
      <c r="B332" s="28">
        <v>159</v>
      </c>
      <c r="C332" s="3">
        <v>1718</v>
      </c>
      <c r="D332" s="13" t="s">
        <v>602</v>
      </c>
      <c r="E332" s="8" t="s">
        <v>532</v>
      </c>
      <c r="F332" s="8" t="s">
        <v>13</v>
      </c>
      <c r="G332" s="8" t="s">
        <v>184</v>
      </c>
      <c r="H332" s="8">
        <v>23.727599999999999</v>
      </c>
      <c r="I332" s="3">
        <v>2</v>
      </c>
      <c r="J332" s="8" t="s">
        <v>1213</v>
      </c>
    </row>
    <row r="333" spans="1:10" x14ac:dyDescent="0.25">
      <c r="A333" s="28">
        <v>2</v>
      </c>
      <c r="B333" s="28">
        <v>160</v>
      </c>
      <c r="C333" s="3">
        <v>1719</v>
      </c>
      <c r="D333" s="13" t="s">
        <v>603</v>
      </c>
      <c r="E333" s="8" t="s">
        <v>604</v>
      </c>
      <c r="F333" s="8" t="s">
        <v>50</v>
      </c>
      <c r="G333" s="8" t="s">
        <v>96</v>
      </c>
      <c r="H333" s="8">
        <v>24.440799999999999</v>
      </c>
      <c r="I333" s="3">
        <v>2</v>
      </c>
      <c r="J333" s="8" t="s">
        <v>1213</v>
      </c>
    </row>
    <row r="334" spans="1:10" x14ac:dyDescent="0.25">
      <c r="A334" s="28">
        <v>2</v>
      </c>
      <c r="B334" s="28">
        <v>161</v>
      </c>
      <c r="C334" s="3">
        <v>1728</v>
      </c>
      <c r="D334" s="13" t="s">
        <v>609</v>
      </c>
      <c r="E334" s="8" t="s">
        <v>610</v>
      </c>
      <c r="F334" s="8" t="s">
        <v>13</v>
      </c>
      <c r="G334" s="8" t="s">
        <v>184</v>
      </c>
      <c r="H334" s="8">
        <v>1538.0234</v>
      </c>
      <c r="I334" s="3">
        <v>2</v>
      </c>
      <c r="J334" s="8" t="s">
        <v>1212</v>
      </c>
    </row>
    <row r="335" spans="1:10" ht="22.5" x14ac:dyDescent="0.25">
      <c r="A335" s="28">
        <v>2</v>
      </c>
      <c r="B335" s="28">
        <v>162</v>
      </c>
      <c r="C335" s="3">
        <v>1729</v>
      </c>
      <c r="D335" s="13" t="s">
        <v>513</v>
      </c>
      <c r="E335" s="8" t="s">
        <v>89</v>
      </c>
      <c r="F335" s="8" t="s">
        <v>7</v>
      </c>
      <c r="G335" s="8" t="s">
        <v>21</v>
      </c>
      <c r="H335" s="8">
        <v>70.702500000000001</v>
      </c>
      <c r="I335" s="3">
        <v>2</v>
      </c>
      <c r="J335" s="8" t="s">
        <v>1213</v>
      </c>
    </row>
    <row r="336" spans="1:10" x14ac:dyDescent="0.25">
      <c r="A336" s="28">
        <v>2</v>
      </c>
      <c r="B336" s="28">
        <v>163</v>
      </c>
      <c r="C336" s="3">
        <v>1730</v>
      </c>
      <c r="D336" s="13" t="s">
        <v>611</v>
      </c>
      <c r="E336" s="8" t="s">
        <v>612</v>
      </c>
      <c r="F336" s="8" t="s">
        <v>7</v>
      </c>
      <c r="G336" s="8" t="s">
        <v>8</v>
      </c>
      <c r="H336" s="8">
        <v>484.34460000000001</v>
      </c>
      <c r="I336" s="3">
        <v>2</v>
      </c>
      <c r="J336" s="8" t="s">
        <v>1211</v>
      </c>
    </row>
    <row r="337" spans="1:10" x14ac:dyDescent="0.25">
      <c r="A337" s="28">
        <v>2</v>
      </c>
      <c r="B337" s="28">
        <v>164</v>
      </c>
      <c r="C337" s="3">
        <v>1733</v>
      </c>
      <c r="D337" s="13" t="s">
        <v>613</v>
      </c>
      <c r="E337" s="8" t="s">
        <v>614</v>
      </c>
      <c r="F337" s="8" t="s">
        <v>50</v>
      </c>
      <c r="G337" s="8" t="s">
        <v>36</v>
      </c>
      <c r="H337" s="8">
        <v>173.84379999999999</v>
      </c>
      <c r="I337" s="3">
        <v>2</v>
      </c>
      <c r="J337" s="8" t="s">
        <v>1211</v>
      </c>
    </row>
    <row r="338" spans="1:10" ht="33.75" x14ac:dyDescent="0.25">
      <c r="A338" s="28">
        <v>2</v>
      </c>
      <c r="B338" s="28">
        <v>165</v>
      </c>
      <c r="C338" s="3">
        <v>1744</v>
      </c>
      <c r="D338" s="13" t="s">
        <v>620</v>
      </c>
      <c r="E338" s="8" t="s">
        <v>621</v>
      </c>
      <c r="F338" s="8" t="s">
        <v>50</v>
      </c>
      <c r="G338" s="8" t="s">
        <v>65</v>
      </c>
      <c r="H338" s="8">
        <v>64.004499999999993</v>
      </c>
      <c r="I338" s="3">
        <v>2</v>
      </c>
      <c r="J338" s="8" t="s">
        <v>1213</v>
      </c>
    </row>
    <row r="339" spans="1:10" x14ac:dyDescent="0.25">
      <c r="A339" s="28">
        <v>2</v>
      </c>
      <c r="B339" s="28">
        <v>166</v>
      </c>
      <c r="C339" s="3">
        <v>1745</v>
      </c>
      <c r="D339" s="13" t="s">
        <v>622</v>
      </c>
      <c r="E339" s="8" t="s">
        <v>158</v>
      </c>
      <c r="F339" s="8" t="s">
        <v>50</v>
      </c>
      <c r="G339" s="8" t="s">
        <v>96</v>
      </c>
      <c r="H339" s="8">
        <v>124.3304</v>
      </c>
      <c r="I339" s="3">
        <v>2</v>
      </c>
      <c r="J339" s="8" t="s">
        <v>1213</v>
      </c>
    </row>
    <row r="340" spans="1:10" ht="22.5" x14ac:dyDescent="0.25">
      <c r="A340" s="28">
        <v>2</v>
      </c>
      <c r="B340" s="28">
        <v>167</v>
      </c>
      <c r="C340" s="3">
        <v>1829</v>
      </c>
      <c r="D340" s="13" t="s">
        <v>625</v>
      </c>
      <c r="E340" s="8" t="s">
        <v>626</v>
      </c>
      <c r="F340" s="8" t="s">
        <v>50</v>
      </c>
      <c r="G340" s="8" t="s">
        <v>65</v>
      </c>
      <c r="H340" s="8">
        <v>106.90479999999999</v>
      </c>
      <c r="I340" s="3">
        <v>2</v>
      </c>
      <c r="J340" s="8" t="s">
        <v>1213</v>
      </c>
    </row>
    <row r="341" spans="1:10" ht="22.5" x14ac:dyDescent="0.25">
      <c r="A341" s="28">
        <v>2</v>
      </c>
      <c r="B341" s="28">
        <v>168</v>
      </c>
      <c r="C341" s="3">
        <v>1835</v>
      </c>
      <c r="D341" s="13" t="s">
        <v>631</v>
      </c>
      <c r="E341" s="8" t="s">
        <v>632</v>
      </c>
      <c r="F341" s="8" t="s">
        <v>50</v>
      </c>
      <c r="G341" s="8" t="s">
        <v>96</v>
      </c>
      <c r="H341" s="8">
        <v>37.455800000000004</v>
      </c>
      <c r="I341" s="3">
        <v>2</v>
      </c>
      <c r="J341" s="8" t="s">
        <v>1213</v>
      </c>
    </row>
    <row r="342" spans="1:10" x14ac:dyDescent="0.25">
      <c r="A342" s="28">
        <v>2</v>
      </c>
      <c r="B342" s="28">
        <v>169</v>
      </c>
      <c r="C342" s="3">
        <v>1838</v>
      </c>
      <c r="D342" s="13" t="s">
        <v>633</v>
      </c>
      <c r="E342" s="8" t="s">
        <v>634</v>
      </c>
      <c r="F342" s="11" t="s">
        <v>7</v>
      </c>
      <c r="G342" s="8" t="s">
        <v>65</v>
      </c>
      <c r="H342" s="8">
        <v>27.714500000000001</v>
      </c>
      <c r="I342" s="3">
        <v>2</v>
      </c>
      <c r="J342" s="8" t="s">
        <v>1211</v>
      </c>
    </row>
    <row r="343" spans="1:10" x14ac:dyDescent="0.25">
      <c r="A343" s="28">
        <v>2</v>
      </c>
      <c r="B343" s="28">
        <v>170</v>
      </c>
      <c r="C343" s="3">
        <v>1843</v>
      </c>
      <c r="D343" s="13" t="s">
        <v>636</v>
      </c>
      <c r="E343" s="8" t="s">
        <v>637</v>
      </c>
      <c r="F343" s="8" t="s">
        <v>7</v>
      </c>
      <c r="G343" s="8" t="s">
        <v>21</v>
      </c>
      <c r="H343" s="8">
        <v>10.7712</v>
      </c>
      <c r="I343" s="3">
        <v>2</v>
      </c>
      <c r="J343" s="8" t="s">
        <v>1213</v>
      </c>
    </row>
    <row r="344" spans="1:10" x14ac:dyDescent="0.25">
      <c r="A344" s="28">
        <v>2</v>
      </c>
      <c r="B344" s="28">
        <v>171</v>
      </c>
      <c r="C344" s="3">
        <v>1846</v>
      </c>
      <c r="D344" s="13" t="s">
        <v>639</v>
      </c>
      <c r="E344" s="8" t="s">
        <v>640</v>
      </c>
      <c r="F344" s="8" t="s">
        <v>50</v>
      </c>
      <c r="G344" s="8" t="s">
        <v>21</v>
      </c>
      <c r="H344" s="8">
        <v>150.5932</v>
      </c>
      <c r="I344" s="3">
        <v>2</v>
      </c>
      <c r="J344" s="8" t="s">
        <v>1211</v>
      </c>
    </row>
    <row r="345" spans="1:10" x14ac:dyDescent="0.25">
      <c r="A345" s="28">
        <v>2</v>
      </c>
      <c r="B345" s="28">
        <v>172</v>
      </c>
      <c r="C345" s="3">
        <v>1861</v>
      </c>
      <c r="D345" s="13" t="s">
        <v>650</v>
      </c>
      <c r="E345" s="8" t="s">
        <v>651</v>
      </c>
      <c r="F345" s="8" t="s">
        <v>7</v>
      </c>
      <c r="G345" s="8" t="s">
        <v>8</v>
      </c>
      <c r="H345" s="8">
        <v>1054.0261</v>
      </c>
      <c r="I345" s="3">
        <v>2</v>
      </c>
      <c r="J345" s="8" t="s">
        <v>1211</v>
      </c>
    </row>
    <row r="346" spans="1:10" x14ac:dyDescent="0.25">
      <c r="A346" s="28">
        <v>2</v>
      </c>
      <c r="B346" s="28">
        <v>173</v>
      </c>
      <c r="C346" s="3">
        <v>1873</v>
      </c>
      <c r="D346" s="13" t="s">
        <v>1216</v>
      </c>
      <c r="E346" s="8" t="s">
        <v>658</v>
      </c>
      <c r="F346" s="8" t="s">
        <v>13</v>
      </c>
      <c r="G346" s="8" t="s">
        <v>184</v>
      </c>
      <c r="H346" s="8">
        <v>325.47210000000001</v>
      </c>
      <c r="I346" s="3">
        <v>2</v>
      </c>
      <c r="J346" s="8" t="s">
        <v>1212</v>
      </c>
    </row>
    <row r="347" spans="1:10" x14ac:dyDescent="0.25">
      <c r="A347" s="28">
        <v>2</v>
      </c>
      <c r="B347" s="28">
        <v>174</v>
      </c>
      <c r="C347" s="3">
        <v>1886</v>
      </c>
      <c r="D347" s="13" t="s">
        <v>349</v>
      </c>
      <c r="E347" s="8" t="s">
        <v>665</v>
      </c>
      <c r="F347" s="8" t="s">
        <v>50</v>
      </c>
      <c r="G347" s="8" t="s">
        <v>36</v>
      </c>
      <c r="H347" s="8">
        <v>26.042899999999999</v>
      </c>
      <c r="I347" s="3">
        <v>2</v>
      </c>
      <c r="J347" s="8" t="s">
        <v>1213</v>
      </c>
    </row>
    <row r="348" spans="1:10" ht="22.5" x14ac:dyDescent="0.25">
      <c r="A348" s="28">
        <v>2</v>
      </c>
      <c r="B348" s="28">
        <v>175</v>
      </c>
      <c r="C348" s="3">
        <v>1889</v>
      </c>
      <c r="D348" s="13" t="s">
        <v>666</v>
      </c>
      <c r="E348" s="8" t="s">
        <v>367</v>
      </c>
      <c r="F348" s="8" t="s">
        <v>13</v>
      </c>
      <c r="G348" s="8" t="s">
        <v>21</v>
      </c>
      <c r="H348" s="8">
        <v>452.0582</v>
      </c>
      <c r="I348" s="3">
        <v>2</v>
      </c>
      <c r="J348" s="8" t="s">
        <v>1212</v>
      </c>
    </row>
    <row r="349" spans="1:10" ht="22.5" x14ac:dyDescent="0.25">
      <c r="A349" s="28">
        <v>2</v>
      </c>
      <c r="B349" s="28">
        <v>176</v>
      </c>
      <c r="C349" s="3">
        <v>1894</v>
      </c>
      <c r="D349" s="13" t="s">
        <v>667</v>
      </c>
      <c r="E349" s="8" t="s">
        <v>121</v>
      </c>
      <c r="F349" s="8" t="s">
        <v>13</v>
      </c>
      <c r="G349" s="8" t="s">
        <v>184</v>
      </c>
      <c r="H349" s="8">
        <v>278.16460000000001</v>
      </c>
      <c r="I349" s="3">
        <v>2</v>
      </c>
      <c r="J349" s="8" t="s">
        <v>1211</v>
      </c>
    </row>
    <row r="350" spans="1:10" x14ac:dyDescent="0.25">
      <c r="A350" s="28">
        <v>2</v>
      </c>
      <c r="B350" s="28">
        <v>177</v>
      </c>
      <c r="C350" s="3">
        <v>1898</v>
      </c>
      <c r="D350" s="13" t="s">
        <v>668</v>
      </c>
      <c r="E350" s="8" t="s">
        <v>669</v>
      </c>
      <c r="F350" s="8" t="s">
        <v>7</v>
      </c>
      <c r="G350" s="8" t="s">
        <v>184</v>
      </c>
      <c r="H350" s="8">
        <v>596.06290000000001</v>
      </c>
      <c r="I350" s="3">
        <v>2</v>
      </c>
      <c r="J350" s="8" t="s">
        <v>1211</v>
      </c>
    </row>
    <row r="351" spans="1:10" ht="22.5" x14ac:dyDescent="0.25">
      <c r="A351" s="28">
        <v>2</v>
      </c>
      <c r="B351" s="28">
        <v>178</v>
      </c>
      <c r="C351" s="3">
        <v>1904</v>
      </c>
      <c r="D351" s="13" t="s">
        <v>670</v>
      </c>
      <c r="E351" s="8" t="s">
        <v>671</v>
      </c>
      <c r="F351" s="8" t="s">
        <v>7</v>
      </c>
      <c r="G351" s="8" t="s">
        <v>21</v>
      </c>
      <c r="H351" s="8">
        <v>67.706599999999995</v>
      </c>
      <c r="I351" s="3">
        <v>2</v>
      </c>
      <c r="J351" s="8" t="s">
        <v>1211</v>
      </c>
    </row>
    <row r="352" spans="1:10" ht="22.5" x14ac:dyDescent="0.25">
      <c r="A352" s="28">
        <v>2</v>
      </c>
      <c r="B352" s="28">
        <v>179</v>
      </c>
      <c r="C352" s="3">
        <v>1907</v>
      </c>
      <c r="D352" s="13" t="s">
        <v>674</v>
      </c>
      <c r="E352" s="8" t="s">
        <v>44</v>
      </c>
      <c r="F352" s="8" t="s">
        <v>7</v>
      </c>
      <c r="G352" s="8" t="s">
        <v>21</v>
      </c>
      <c r="H352" s="8">
        <v>202.6951</v>
      </c>
      <c r="I352" s="3">
        <v>2</v>
      </c>
      <c r="J352" s="8" t="s">
        <v>1211</v>
      </c>
    </row>
    <row r="353" spans="1:10" ht="22.5" x14ac:dyDescent="0.25">
      <c r="A353" s="28">
        <v>2</v>
      </c>
      <c r="B353" s="28">
        <v>180</v>
      </c>
      <c r="C353" s="3">
        <v>1911</v>
      </c>
      <c r="D353" s="13" t="s">
        <v>675</v>
      </c>
      <c r="E353" s="8" t="s">
        <v>367</v>
      </c>
      <c r="F353" s="8" t="s">
        <v>13</v>
      </c>
      <c r="G353" s="8" t="s">
        <v>374</v>
      </c>
      <c r="H353" s="8">
        <v>679.75530000000003</v>
      </c>
      <c r="I353" s="3">
        <v>2</v>
      </c>
      <c r="J353" s="8" t="s">
        <v>1212</v>
      </c>
    </row>
    <row r="354" spans="1:10" x14ac:dyDescent="0.25">
      <c r="A354" s="28">
        <v>2</v>
      </c>
      <c r="B354" s="28">
        <v>181</v>
      </c>
      <c r="C354" s="3">
        <v>1913</v>
      </c>
      <c r="D354" s="13" t="s">
        <v>676</v>
      </c>
      <c r="E354" s="8" t="s">
        <v>677</v>
      </c>
      <c r="F354" s="8" t="s">
        <v>7</v>
      </c>
      <c r="G354" s="8" t="s">
        <v>21</v>
      </c>
      <c r="H354" s="8">
        <v>202.0915</v>
      </c>
      <c r="I354" s="3">
        <v>2</v>
      </c>
      <c r="J354" s="8" t="s">
        <v>1211</v>
      </c>
    </row>
    <row r="355" spans="1:10" ht="22.5" x14ac:dyDescent="0.25">
      <c r="A355" s="28">
        <v>2</v>
      </c>
      <c r="B355" s="28">
        <v>182</v>
      </c>
      <c r="C355" s="3">
        <v>1917</v>
      </c>
      <c r="D355" s="13" t="s">
        <v>679</v>
      </c>
      <c r="E355" s="8" t="s">
        <v>680</v>
      </c>
      <c r="F355" s="8" t="s">
        <v>7</v>
      </c>
      <c r="G355" s="8" t="s">
        <v>8</v>
      </c>
      <c r="H355" s="8">
        <v>67.771500000000003</v>
      </c>
      <c r="I355" s="3">
        <v>2</v>
      </c>
      <c r="J355" s="8" t="s">
        <v>1213</v>
      </c>
    </row>
    <row r="356" spans="1:10" x14ac:dyDescent="0.25">
      <c r="A356" s="28">
        <v>2</v>
      </c>
      <c r="B356" s="28">
        <v>183</v>
      </c>
      <c r="C356" s="3">
        <v>1924</v>
      </c>
      <c r="D356" s="13" t="s">
        <v>683</v>
      </c>
      <c r="E356" s="8" t="s">
        <v>684</v>
      </c>
      <c r="F356" s="8" t="s">
        <v>13</v>
      </c>
      <c r="G356" s="8" t="s">
        <v>184</v>
      </c>
      <c r="H356" s="8">
        <v>106.50490000000001</v>
      </c>
      <c r="I356" s="3">
        <v>2</v>
      </c>
      <c r="J356" s="8" t="s">
        <v>1213</v>
      </c>
    </row>
    <row r="357" spans="1:10" ht="22.5" x14ac:dyDescent="0.25">
      <c r="A357" s="28">
        <v>2</v>
      </c>
      <c r="B357" s="28">
        <v>184</v>
      </c>
      <c r="C357" s="3">
        <v>1928</v>
      </c>
      <c r="D357" s="13" t="s">
        <v>687</v>
      </c>
      <c r="E357" s="8" t="s">
        <v>688</v>
      </c>
      <c r="F357" s="8" t="s">
        <v>50</v>
      </c>
      <c r="G357" s="8" t="s">
        <v>65</v>
      </c>
      <c r="H357" s="8">
        <v>52.2667</v>
      </c>
      <c r="I357" s="3">
        <v>2</v>
      </c>
      <c r="J357" s="8" t="s">
        <v>1213</v>
      </c>
    </row>
    <row r="358" spans="1:10" ht="22.5" x14ac:dyDescent="0.25">
      <c r="A358" s="28">
        <v>2</v>
      </c>
      <c r="B358" s="28">
        <v>185</v>
      </c>
      <c r="C358" s="3">
        <v>1930</v>
      </c>
      <c r="D358" s="13" t="s">
        <v>691</v>
      </c>
      <c r="E358" s="8" t="s">
        <v>168</v>
      </c>
      <c r="F358" s="8" t="s">
        <v>7</v>
      </c>
      <c r="G358" s="8" t="s">
        <v>21</v>
      </c>
      <c r="H358" s="8">
        <v>45.239899999999999</v>
      </c>
      <c r="I358" s="3">
        <v>2</v>
      </c>
      <c r="J358" s="8" t="s">
        <v>1213</v>
      </c>
    </row>
    <row r="359" spans="1:10" x14ac:dyDescent="0.25">
      <c r="A359" s="28">
        <v>2</v>
      </c>
      <c r="B359" s="28">
        <v>186</v>
      </c>
      <c r="C359" s="3">
        <v>1947</v>
      </c>
      <c r="D359" s="13" t="s">
        <v>699</v>
      </c>
      <c r="E359" s="8" t="s">
        <v>700</v>
      </c>
      <c r="F359" s="8" t="s">
        <v>50</v>
      </c>
      <c r="G359" s="8" t="s">
        <v>21</v>
      </c>
      <c r="H359" s="8">
        <v>19.265000000000001</v>
      </c>
      <c r="I359" s="3">
        <v>2</v>
      </c>
      <c r="J359" s="8" t="s">
        <v>1211</v>
      </c>
    </row>
    <row r="360" spans="1:10" x14ac:dyDescent="0.25">
      <c r="A360" s="28">
        <v>2</v>
      </c>
      <c r="B360" s="28">
        <v>187</v>
      </c>
      <c r="C360" s="3">
        <v>1948</v>
      </c>
      <c r="D360" s="13" t="s">
        <v>22</v>
      </c>
      <c r="E360" s="8" t="s">
        <v>701</v>
      </c>
      <c r="F360" s="8" t="s">
        <v>13</v>
      </c>
      <c r="G360" s="8" t="s">
        <v>184</v>
      </c>
      <c r="H360" s="8">
        <v>365.90629999999999</v>
      </c>
      <c r="I360" s="3">
        <v>2</v>
      </c>
      <c r="J360" s="8" t="s">
        <v>1212</v>
      </c>
    </row>
    <row r="361" spans="1:10" x14ac:dyDescent="0.25">
      <c r="A361" s="28">
        <v>2</v>
      </c>
      <c r="B361" s="28">
        <v>188</v>
      </c>
      <c r="C361" s="3">
        <v>1952</v>
      </c>
      <c r="D361" s="13" t="s">
        <v>706</v>
      </c>
      <c r="E361" s="8" t="s">
        <v>707</v>
      </c>
      <c r="F361" s="8" t="s">
        <v>50</v>
      </c>
      <c r="G361" s="8" t="s">
        <v>36</v>
      </c>
      <c r="H361" s="8">
        <v>235.46289999999999</v>
      </c>
      <c r="I361" s="3">
        <v>2</v>
      </c>
      <c r="J361" s="8" t="s">
        <v>1211</v>
      </c>
    </row>
    <row r="362" spans="1:10" x14ac:dyDescent="0.25">
      <c r="A362" s="28">
        <v>2</v>
      </c>
      <c r="B362" s="28">
        <v>189</v>
      </c>
      <c r="C362" s="3">
        <v>1954</v>
      </c>
      <c r="D362" s="13" t="s">
        <v>708</v>
      </c>
      <c r="E362" s="8" t="s">
        <v>665</v>
      </c>
      <c r="F362" s="8" t="s">
        <v>50</v>
      </c>
      <c r="G362" s="8" t="s">
        <v>36</v>
      </c>
      <c r="H362" s="8">
        <v>25.274899999999999</v>
      </c>
      <c r="I362" s="3">
        <v>2</v>
      </c>
      <c r="J362" s="8" t="s">
        <v>1213</v>
      </c>
    </row>
    <row r="363" spans="1:10" x14ac:dyDescent="0.25">
      <c r="A363" s="28">
        <v>2</v>
      </c>
      <c r="B363" s="28">
        <v>190</v>
      </c>
      <c r="C363" s="3">
        <v>1962</v>
      </c>
      <c r="D363" s="13" t="s">
        <v>715</v>
      </c>
      <c r="E363" s="8" t="s">
        <v>716</v>
      </c>
      <c r="F363" s="8" t="s">
        <v>7</v>
      </c>
      <c r="G363" s="8" t="s">
        <v>21</v>
      </c>
      <c r="H363" s="8">
        <v>13.514799999999999</v>
      </c>
      <c r="I363" s="3">
        <v>2</v>
      </c>
      <c r="J363" s="8" t="s">
        <v>1211</v>
      </c>
    </row>
    <row r="364" spans="1:10" x14ac:dyDescent="0.25">
      <c r="A364" s="28">
        <v>2</v>
      </c>
      <c r="B364" s="28">
        <v>191</v>
      </c>
      <c r="C364" s="3">
        <v>1963</v>
      </c>
      <c r="D364" s="13" t="s">
        <v>717</v>
      </c>
      <c r="E364" s="8" t="s">
        <v>718</v>
      </c>
      <c r="F364" s="8" t="s">
        <v>50</v>
      </c>
      <c r="G364" s="8" t="s">
        <v>36</v>
      </c>
      <c r="H364" s="8">
        <v>36.775100000000002</v>
      </c>
      <c r="I364" s="3">
        <v>2</v>
      </c>
      <c r="J364" s="8" t="s">
        <v>1211</v>
      </c>
    </row>
    <row r="365" spans="1:10" x14ac:dyDescent="0.25">
      <c r="A365" s="28">
        <v>2</v>
      </c>
      <c r="B365" s="28">
        <v>192</v>
      </c>
      <c r="C365" s="3">
        <v>1971</v>
      </c>
      <c r="D365" s="13" t="s">
        <v>723</v>
      </c>
      <c r="E365" s="8" t="s">
        <v>724</v>
      </c>
      <c r="F365" s="8" t="s">
        <v>7</v>
      </c>
      <c r="G365" s="8" t="s">
        <v>21</v>
      </c>
      <c r="H365" s="8">
        <v>1303.7937999999999</v>
      </c>
      <c r="I365" s="3">
        <v>2</v>
      </c>
      <c r="J365" s="8" t="s">
        <v>1211</v>
      </c>
    </row>
    <row r="366" spans="1:10" x14ac:dyDescent="0.25">
      <c r="A366" s="28">
        <v>2</v>
      </c>
      <c r="B366" s="28">
        <v>193</v>
      </c>
      <c r="C366" s="3">
        <v>1973</v>
      </c>
      <c r="D366" s="13" t="s">
        <v>725</v>
      </c>
      <c r="E366" s="8" t="s">
        <v>726</v>
      </c>
      <c r="F366" s="8" t="s">
        <v>7</v>
      </c>
      <c r="G366" s="8" t="s">
        <v>8</v>
      </c>
      <c r="H366" s="8">
        <v>75.331400000000002</v>
      </c>
      <c r="I366" s="3">
        <v>2</v>
      </c>
      <c r="J366" s="8" t="s">
        <v>1211</v>
      </c>
    </row>
    <row r="367" spans="1:10" x14ac:dyDescent="0.25">
      <c r="A367" s="28">
        <v>2</v>
      </c>
      <c r="B367" s="28">
        <v>194</v>
      </c>
      <c r="C367" s="3">
        <v>1993</v>
      </c>
      <c r="D367" s="13" t="s">
        <v>739</v>
      </c>
      <c r="E367" s="8" t="s">
        <v>740</v>
      </c>
      <c r="F367" s="8" t="s">
        <v>50</v>
      </c>
      <c r="G367" s="8" t="s">
        <v>96</v>
      </c>
      <c r="H367" s="8">
        <v>17.0261</v>
      </c>
      <c r="I367" s="3">
        <v>2</v>
      </c>
      <c r="J367" s="8" t="s">
        <v>1211</v>
      </c>
    </row>
    <row r="368" spans="1:10" ht="22.5" x14ac:dyDescent="0.25">
      <c r="A368" s="28">
        <v>2</v>
      </c>
      <c r="B368" s="28">
        <v>195</v>
      </c>
      <c r="C368" s="3">
        <v>1994</v>
      </c>
      <c r="D368" s="13" t="s">
        <v>741</v>
      </c>
      <c r="E368" s="8" t="s">
        <v>742</v>
      </c>
      <c r="F368" s="8" t="s">
        <v>50</v>
      </c>
      <c r="G368" s="8" t="s">
        <v>36</v>
      </c>
      <c r="H368" s="8">
        <v>22.788599999999999</v>
      </c>
      <c r="I368" s="3">
        <v>2</v>
      </c>
      <c r="J368" s="8" t="s">
        <v>1211</v>
      </c>
    </row>
    <row r="369" spans="1:10" ht="22.5" x14ac:dyDescent="0.25">
      <c r="A369" s="28">
        <v>2</v>
      </c>
      <c r="B369" s="28">
        <v>196</v>
      </c>
      <c r="C369" s="3">
        <v>2002</v>
      </c>
      <c r="D369" s="13" t="s">
        <v>746</v>
      </c>
      <c r="E369" s="8" t="s">
        <v>747</v>
      </c>
      <c r="F369" s="8" t="s">
        <v>13</v>
      </c>
      <c r="G369" s="8" t="s">
        <v>184</v>
      </c>
      <c r="H369" s="8">
        <v>57.149799999999999</v>
      </c>
      <c r="I369" s="3">
        <v>2</v>
      </c>
      <c r="J369" s="8" t="s">
        <v>1211</v>
      </c>
    </row>
    <row r="370" spans="1:10" ht="22.5" x14ac:dyDescent="0.25">
      <c r="A370" s="28">
        <v>2</v>
      </c>
      <c r="B370" s="28">
        <v>197</v>
      </c>
      <c r="C370" s="3">
        <v>2014</v>
      </c>
      <c r="D370" s="13" t="s">
        <v>751</v>
      </c>
      <c r="E370" s="8" t="s">
        <v>752</v>
      </c>
      <c r="F370" s="8" t="s">
        <v>7</v>
      </c>
      <c r="G370" s="8" t="s">
        <v>21</v>
      </c>
      <c r="H370" s="8">
        <v>3035.3462</v>
      </c>
      <c r="I370" s="3">
        <v>2</v>
      </c>
      <c r="J370" s="8" t="s">
        <v>1211</v>
      </c>
    </row>
    <row r="371" spans="1:10" x14ac:dyDescent="0.25">
      <c r="A371" s="28">
        <v>2</v>
      </c>
      <c r="B371" s="28">
        <v>198</v>
      </c>
      <c r="C371" s="3">
        <v>2017</v>
      </c>
      <c r="D371" s="13" t="s">
        <v>753</v>
      </c>
      <c r="E371" s="8" t="s">
        <v>754</v>
      </c>
      <c r="F371" s="8" t="s">
        <v>7</v>
      </c>
      <c r="G371" s="8" t="s">
        <v>8</v>
      </c>
      <c r="H371" s="8">
        <v>24.329699999999999</v>
      </c>
      <c r="I371" s="3">
        <v>2</v>
      </c>
      <c r="J371" s="8" t="s">
        <v>1211</v>
      </c>
    </row>
    <row r="372" spans="1:10" ht="22.5" x14ac:dyDescent="0.25">
      <c r="A372" s="28">
        <v>2</v>
      </c>
      <c r="B372" s="28">
        <v>199</v>
      </c>
      <c r="C372" s="3">
        <v>2019</v>
      </c>
      <c r="D372" s="13" t="s">
        <v>755</v>
      </c>
      <c r="E372" s="8" t="s">
        <v>756</v>
      </c>
      <c r="F372" s="8" t="s">
        <v>7</v>
      </c>
      <c r="G372" s="8" t="s">
        <v>58</v>
      </c>
      <c r="H372" s="8">
        <v>16.484200000000001</v>
      </c>
      <c r="I372" s="3">
        <v>2</v>
      </c>
      <c r="J372" s="8" t="s">
        <v>1211</v>
      </c>
    </row>
    <row r="373" spans="1:10" x14ac:dyDescent="0.25">
      <c r="A373" s="28">
        <v>2</v>
      </c>
      <c r="B373" s="28">
        <v>200</v>
      </c>
      <c r="C373" s="3">
        <v>2023</v>
      </c>
      <c r="D373" s="13" t="s">
        <v>759</v>
      </c>
      <c r="E373" s="8" t="s">
        <v>758</v>
      </c>
      <c r="F373" s="8" t="s">
        <v>13</v>
      </c>
      <c r="G373" s="8" t="s">
        <v>21</v>
      </c>
      <c r="H373" s="8">
        <v>72.216999999999999</v>
      </c>
      <c r="I373" s="3">
        <v>2</v>
      </c>
      <c r="J373" s="8" t="s">
        <v>1211</v>
      </c>
    </row>
    <row r="374" spans="1:10" ht="22.5" x14ac:dyDescent="0.25">
      <c r="A374" s="28">
        <v>2</v>
      </c>
      <c r="B374" s="28">
        <v>201</v>
      </c>
      <c r="C374" s="3">
        <v>2029</v>
      </c>
      <c r="D374" s="13" t="s">
        <v>763</v>
      </c>
      <c r="E374" s="8" t="s">
        <v>756</v>
      </c>
      <c r="F374" s="8" t="s">
        <v>7</v>
      </c>
      <c r="G374" s="8" t="s">
        <v>21</v>
      </c>
      <c r="H374" s="8">
        <v>137.5754</v>
      </c>
      <c r="I374" s="3">
        <v>2</v>
      </c>
      <c r="J374" s="8" t="s">
        <v>1211</v>
      </c>
    </row>
    <row r="375" spans="1:10" x14ac:dyDescent="0.25">
      <c r="A375" s="28">
        <v>2</v>
      </c>
      <c r="B375" s="28">
        <v>202</v>
      </c>
      <c r="C375" s="3">
        <v>2034</v>
      </c>
      <c r="D375" s="13" t="s">
        <v>765</v>
      </c>
      <c r="E375" s="8" t="s">
        <v>758</v>
      </c>
      <c r="F375" s="8" t="s">
        <v>7</v>
      </c>
      <c r="G375" s="8" t="s">
        <v>21</v>
      </c>
      <c r="H375" s="8">
        <v>259.92689999999999</v>
      </c>
      <c r="I375" s="3">
        <v>2</v>
      </c>
      <c r="J375" s="8" t="s">
        <v>1211</v>
      </c>
    </row>
    <row r="376" spans="1:10" ht="22.5" x14ac:dyDescent="0.25">
      <c r="A376" s="28">
        <v>2</v>
      </c>
      <c r="B376" s="28">
        <v>203</v>
      </c>
      <c r="C376" s="10">
        <v>2039</v>
      </c>
      <c r="D376" s="14" t="s">
        <v>767</v>
      </c>
      <c r="E376" s="11" t="s">
        <v>44</v>
      </c>
      <c r="F376" s="11" t="s">
        <v>13</v>
      </c>
      <c r="G376" s="11" t="s">
        <v>21</v>
      </c>
      <c r="H376" s="11">
        <v>54.472499999999997</v>
      </c>
      <c r="I376" s="10">
        <v>2</v>
      </c>
      <c r="J376" s="12"/>
    </row>
    <row r="377" spans="1:10" ht="22.5" x14ac:dyDescent="0.25">
      <c r="A377" s="28">
        <v>2</v>
      </c>
      <c r="B377" s="28">
        <v>204</v>
      </c>
      <c r="C377" s="10">
        <v>2056</v>
      </c>
      <c r="D377" s="14" t="s">
        <v>771</v>
      </c>
      <c r="E377" s="11" t="s">
        <v>121</v>
      </c>
      <c r="F377" s="11" t="s">
        <v>7</v>
      </c>
      <c r="G377" s="11" t="s">
        <v>8</v>
      </c>
      <c r="H377" s="11">
        <v>18.419899999999998</v>
      </c>
      <c r="I377" s="10">
        <v>2</v>
      </c>
      <c r="J377" s="11"/>
    </row>
    <row r="378" spans="1:10" x14ac:dyDescent="0.25">
      <c r="A378" s="28">
        <v>2</v>
      </c>
      <c r="B378" s="28">
        <v>205</v>
      </c>
      <c r="C378" s="10">
        <v>2061</v>
      </c>
      <c r="D378" s="14" t="s">
        <v>772</v>
      </c>
      <c r="E378" s="11" t="s">
        <v>102</v>
      </c>
      <c r="F378" s="11" t="s">
        <v>13</v>
      </c>
      <c r="G378" s="11" t="s">
        <v>184</v>
      </c>
      <c r="H378" s="11">
        <v>2557.4447</v>
      </c>
      <c r="I378" s="10">
        <v>2</v>
      </c>
      <c r="J378" s="12"/>
    </row>
    <row r="379" spans="1:10" x14ac:dyDescent="0.25">
      <c r="A379" s="28">
        <v>2</v>
      </c>
      <c r="B379" s="28">
        <v>206</v>
      </c>
      <c r="C379" s="10">
        <v>2063</v>
      </c>
      <c r="D379" s="14" t="s">
        <v>773</v>
      </c>
      <c r="E379" s="11" t="s">
        <v>102</v>
      </c>
      <c r="F379" s="11" t="s">
        <v>13</v>
      </c>
      <c r="G379" s="11" t="s">
        <v>184</v>
      </c>
      <c r="H379" s="11">
        <v>761.89030000000002</v>
      </c>
      <c r="I379" s="10">
        <v>2</v>
      </c>
      <c r="J379" s="12"/>
    </row>
    <row r="380" spans="1:10" x14ac:dyDescent="0.25">
      <c r="A380" s="28">
        <v>2</v>
      </c>
      <c r="B380" s="28">
        <v>207</v>
      </c>
      <c r="C380" s="10">
        <v>2068</v>
      </c>
      <c r="D380" s="14" t="s">
        <v>775</v>
      </c>
      <c r="E380" s="11" t="s">
        <v>102</v>
      </c>
      <c r="F380" s="11" t="s">
        <v>50</v>
      </c>
      <c r="G380" s="11" t="s">
        <v>36</v>
      </c>
      <c r="H380" s="11">
        <v>247.75829999999999</v>
      </c>
      <c r="I380" s="10">
        <v>2</v>
      </c>
      <c r="J380" s="11" t="s">
        <v>1211</v>
      </c>
    </row>
    <row r="381" spans="1:10" x14ac:dyDescent="0.25">
      <c r="A381" s="28">
        <v>2</v>
      </c>
      <c r="B381" s="28">
        <v>208</v>
      </c>
      <c r="C381" s="3">
        <v>2073</v>
      </c>
      <c r="D381" s="13" t="s">
        <v>779</v>
      </c>
      <c r="E381" s="8" t="s">
        <v>780</v>
      </c>
      <c r="F381" s="8" t="s">
        <v>50</v>
      </c>
      <c r="G381" s="8" t="s">
        <v>96</v>
      </c>
      <c r="H381" s="8">
        <v>64.334999999999994</v>
      </c>
      <c r="I381" s="3">
        <v>2</v>
      </c>
      <c r="J381" s="8" t="s">
        <v>1213</v>
      </c>
    </row>
    <row r="382" spans="1:10" x14ac:dyDescent="0.25">
      <c r="A382" s="28">
        <v>2</v>
      </c>
      <c r="B382" s="28">
        <v>209</v>
      </c>
      <c r="C382" s="3">
        <v>2074</v>
      </c>
      <c r="D382" s="13" t="s">
        <v>781</v>
      </c>
      <c r="E382" s="8" t="s">
        <v>782</v>
      </c>
      <c r="F382" s="8" t="s">
        <v>50</v>
      </c>
      <c r="G382" s="8" t="s">
        <v>96</v>
      </c>
      <c r="H382" s="8">
        <v>153.75030000000001</v>
      </c>
      <c r="I382" s="3">
        <v>2</v>
      </c>
      <c r="J382" s="8" t="s">
        <v>1211</v>
      </c>
    </row>
    <row r="383" spans="1:10" x14ac:dyDescent="0.25">
      <c r="A383" s="28">
        <v>2</v>
      </c>
      <c r="B383" s="28">
        <v>210</v>
      </c>
      <c r="C383" s="3">
        <v>2080</v>
      </c>
      <c r="D383" s="13" t="s">
        <v>787</v>
      </c>
      <c r="E383" s="8" t="s">
        <v>788</v>
      </c>
      <c r="F383" s="8" t="s">
        <v>7</v>
      </c>
      <c r="G383" s="8" t="s">
        <v>58</v>
      </c>
      <c r="H383" s="8">
        <v>29.814499999999999</v>
      </c>
      <c r="I383" s="3">
        <v>2</v>
      </c>
      <c r="J383" s="8" t="s">
        <v>1211</v>
      </c>
    </row>
    <row r="384" spans="1:10" ht="22.5" x14ac:dyDescent="0.25">
      <c r="A384" s="28">
        <v>2</v>
      </c>
      <c r="B384" s="28">
        <v>211</v>
      </c>
      <c r="C384" s="3">
        <v>2081</v>
      </c>
      <c r="D384" s="13" t="s">
        <v>789</v>
      </c>
      <c r="E384" s="8" t="s">
        <v>790</v>
      </c>
      <c r="F384" s="8" t="s">
        <v>7</v>
      </c>
      <c r="G384" s="8" t="s">
        <v>21</v>
      </c>
      <c r="H384" s="8">
        <v>109.7595</v>
      </c>
      <c r="I384" s="3">
        <v>2</v>
      </c>
      <c r="J384" s="8" t="s">
        <v>1211</v>
      </c>
    </row>
    <row r="385" spans="1:10" ht="22.5" x14ac:dyDescent="0.25">
      <c r="A385" s="28">
        <v>2</v>
      </c>
      <c r="B385" s="28">
        <v>212</v>
      </c>
      <c r="C385" s="3">
        <v>2091</v>
      </c>
      <c r="D385" s="13" t="s">
        <v>801</v>
      </c>
      <c r="E385" s="8" t="s">
        <v>534</v>
      </c>
      <c r="F385" s="8" t="s">
        <v>50</v>
      </c>
      <c r="G385" s="8" t="s">
        <v>21</v>
      </c>
      <c r="H385" s="8">
        <v>109.2608</v>
      </c>
      <c r="I385" s="3">
        <v>2</v>
      </c>
      <c r="J385" s="8" t="s">
        <v>1213</v>
      </c>
    </row>
    <row r="386" spans="1:10" x14ac:dyDescent="0.25">
      <c r="A386" s="28">
        <v>2</v>
      </c>
      <c r="B386" s="28">
        <v>213</v>
      </c>
      <c r="C386" s="3">
        <v>2098</v>
      </c>
      <c r="D386" s="13" t="s">
        <v>806</v>
      </c>
      <c r="E386" s="8" t="s">
        <v>807</v>
      </c>
      <c r="F386" s="8" t="s">
        <v>50</v>
      </c>
      <c r="G386" s="8" t="s">
        <v>36</v>
      </c>
      <c r="H386" s="8">
        <v>120.37649999999999</v>
      </c>
      <c r="I386" s="3">
        <v>2</v>
      </c>
      <c r="J386" s="8" t="s">
        <v>1213</v>
      </c>
    </row>
    <row r="387" spans="1:10" x14ac:dyDescent="0.25">
      <c r="A387" s="28">
        <v>2</v>
      </c>
      <c r="B387" s="28">
        <v>214</v>
      </c>
      <c r="C387" s="3">
        <v>2099</v>
      </c>
      <c r="D387" s="13" t="s">
        <v>808</v>
      </c>
      <c r="E387" s="8" t="s">
        <v>809</v>
      </c>
      <c r="F387" s="8" t="s">
        <v>50</v>
      </c>
      <c r="G387" s="8" t="s">
        <v>65</v>
      </c>
      <c r="H387" s="8">
        <v>11.656599999999999</v>
      </c>
      <c r="I387" s="3">
        <v>2</v>
      </c>
      <c r="J387" s="8" t="s">
        <v>1211</v>
      </c>
    </row>
    <row r="388" spans="1:10" x14ac:dyDescent="0.25">
      <c r="A388" s="28">
        <v>2</v>
      </c>
      <c r="B388" s="28">
        <v>215</v>
      </c>
      <c r="C388" s="3">
        <v>2125</v>
      </c>
      <c r="D388" s="13" t="s">
        <v>817</v>
      </c>
      <c r="E388" s="8" t="s">
        <v>818</v>
      </c>
      <c r="F388" s="8" t="s">
        <v>50</v>
      </c>
      <c r="G388" s="8" t="s">
        <v>65</v>
      </c>
      <c r="H388" s="8">
        <v>102.4152</v>
      </c>
      <c r="I388" s="3">
        <v>2</v>
      </c>
      <c r="J388" s="8" t="s">
        <v>1211</v>
      </c>
    </row>
    <row r="389" spans="1:10" ht="22.5" x14ac:dyDescent="0.25">
      <c r="A389" s="28">
        <v>2</v>
      </c>
      <c r="B389" s="28">
        <v>216</v>
      </c>
      <c r="C389" s="3">
        <v>2127</v>
      </c>
      <c r="D389" s="13" t="s">
        <v>820</v>
      </c>
      <c r="E389" s="8" t="s">
        <v>332</v>
      </c>
      <c r="F389" s="8" t="s">
        <v>13</v>
      </c>
      <c r="G389" s="8" t="s">
        <v>821</v>
      </c>
      <c r="H389" s="8">
        <v>9198.0236000000004</v>
      </c>
      <c r="I389" s="3">
        <v>2</v>
      </c>
      <c r="J389" s="8" t="s">
        <v>1212</v>
      </c>
    </row>
    <row r="390" spans="1:10" ht="22.5" x14ac:dyDescent="0.25">
      <c r="A390" s="28">
        <v>2</v>
      </c>
      <c r="B390" s="28">
        <v>217</v>
      </c>
      <c r="C390" s="3">
        <v>2145</v>
      </c>
      <c r="D390" s="13" t="s">
        <v>828</v>
      </c>
      <c r="E390" s="8" t="s">
        <v>829</v>
      </c>
      <c r="F390" s="8" t="s">
        <v>13</v>
      </c>
      <c r="G390" s="8" t="s">
        <v>821</v>
      </c>
      <c r="H390" s="8">
        <v>90.237300000000005</v>
      </c>
      <c r="I390" s="3">
        <v>2</v>
      </c>
      <c r="J390" s="8" t="s">
        <v>1211</v>
      </c>
    </row>
    <row r="391" spans="1:10" ht="22.5" x14ac:dyDescent="0.25">
      <c r="A391" s="28">
        <v>2</v>
      </c>
      <c r="B391" s="28">
        <v>218</v>
      </c>
      <c r="C391" s="3">
        <v>2146</v>
      </c>
      <c r="D391" s="13" t="s">
        <v>830</v>
      </c>
      <c r="E391" s="8" t="s">
        <v>831</v>
      </c>
      <c r="F391" s="8" t="s">
        <v>7</v>
      </c>
      <c r="G391" s="8" t="s">
        <v>8</v>
      </c>
      <c r="H391" s="8">
        <v>29.744299999999999</v>
      </c>
      <c r="I391" s="3">
        <v>2</v>
      </c>
      <c r="J391" s="8" t="s">
        <v>1212</v>
      </c>
    </row>
    <row r="392" spans="1:10" x14ac:dyDescent="0.25">
      <c r="A392" s="28">
        <v>2</v>
      </c>
      <c r="B392" s="28">
        <v>219</v>
      </c>
      <c r="C392" s="3">
        <v>2147</v>
      </c>
      <c r="D392" s="13" t="s">
        <v>191</v>
      </c>
      <c r="E392" s="8" t="s">
        <v>183</v>
      </c>
      <c r="F392" s="8" t="s">
        <v>7</v>
      </c>
      <c r="G392" s="8" t="s">
        <v>8</v>
      </c>
      <c r="H392" s="8">
        <v>15.9138</v>
      </c>
      <c r="I392" s="3">
        <v>2</v>
      </c>
      <c r="J392" s="8" t="s">
        <v>1212</v>
      </c>
    </row>
    <row r="393" spans="1:10" x14ac:dyDescent="0.25">
      <c r="A393" s="28">
        <v>2</v>
      </c>
      <c r="B393" s="28">
        <v>220</v>
      </c>
      <c r="C393" s="3">
        <v>2164</v>
      </c>
      <c r="D393" s="13" t="s">
        <v>842</v>
      </c>
      <c r="E393" s="8" t="s">
        <v>843</v>
      </c>
      <c r="F393" s="8" t="s">
        <v>13</v>
      </c>
      <c r="G393" s="8" t="s">
        <v>58</v>
      </c>
      <c r="H393" s="8">
        <v>201.64089999999999</v>
      </c>
      <c r="I393" s="3">
        <v>2</v>
      </c>
      <c r="J393" s="8" t="s">
        <v>1211</v>
      </c>
    </row>
    <row r="394" spans="1:10" x14ac:dyDescent="0.25">
      <c r="A394" s="28">
        <v>2</v>
      </c>
      <c r="B394" s="28">
        <v>221</v>
      </c>
      <c r="C394" s="3">
        <v>2177</v>
      </c>
      <c r="D394" s="13" t="s">
        <v>844</v>
      </c>
      <c r="E394" s="8" t="s">
        <v>845</v>
      </c>
      <c r="F394" s="8" t="s">
        <v>7</v>
      </c>
      <c r="G394" s="8" t="s">
        <v>21</v>
      </c>
      <c r="H394" s="8">
        <v>24.8965</v>
      </c>
      <c r="I394" s="3">
        <v>2</v>
      </c>
      <c r="J394" s="8" t="s">
        <v>1211</v>
      </c>
    </row>
    <row r="395" spans="1:10" ht="22.5" x14ac:dyDescent="0.25">
      <c r="A395" s="28">
        <v>2</v>
      </c>
      <c r="B395" s="28">
        <v>222</v>
      </c>
      <c r="C395" s="3">
        <v>2178</v>
      </c>
      <c r="D395" s="13" t="s">
        <v>846</v>
      </c>
      <c r="E395" s="8" t="s">
        <v>847</v>
      </c>
      <c r="F395" s="8" t="s">
        <v>13</v>
      </c>
      <c r="G395" s="8" t="s">
        <v>821</v>
      </c>
      <c r="H395" s="8">
        <v>38.144300000000001</v>
      </c>
      <c r="I395" s="3">
        <v>2</v>
      </c>
      <c r="J395" s="8" t="s">
        <v>1212</v>
      </c>
    </row>
    <row r="396" spans="1:10" x14ac:dyDescent="0.25">
      <c r="A396" s="28">
        <v>2</v>
      </c>
      <c r="B396" s="28">
        <v>223</v>
      </c>
      <c r="C396" s="3">
        <v>2185</v>
      </c>
      <c r="D396" s="13" t="s">
        <v>850</v>
      </c>
      <c r="E396" s="8" t="s">
        <v>851</v>
      </c>
      <c r="F396" s="8" t="s">
        <v>7</v>
      </c>
      <c r="G396" s="8" t="s">
        <v>8</v>
      </c>
      <c r="H396" s="8">
        <v>13.424099999999999</v>
      </c>
      <c r="I396" s="3">
        <v>2</v>
      </c>
      <c r="J396" s="8" t="s">
        <v>1213</v>
      </c>
    </row>
    <row r="397" spans="1:10" ht="22.5" x14ac:dyDescent="0.25">
      <c r="A397" s="28">
        <v>2</v>
      </c>
      <c r="B397" s="28">
        <v>224</v>
      </c>
      <c r="C397" s="3">
        <v>2186</v>
      </c>
      <c r="D397" s="13" t="s">
        <v>852</v>
      </c>
      <c r="E397" s="8" t="s">
        <v>853</v>
      </c>
      <c r="F397" s="8" t="s">
        <v>7</v>
      </c>
      <c r="G397" s="8" t="s">
        <v>21</v>
      </c>
      <c r="H397" s="8">
        <v>25.8033</v>
      </c>
      <c r="I397" s="3">
        <v>2</v>
      </c>
      <c r="J397" s="8" t="s">
        <v>1211</v>
      </c>
    </row>
    <row r="398" spans="1:10" ht="22.5" x14ac:dyDescent="0.25">
      <c r="A398" s="28">
        <v>2</v>
      </c>
      <c r="B398" s="28">
        <v>225</v>
      </c>
      <c r="C398" s="3">
        <v>2187</v>
      </c>
      <c r="D398" s="13" t="s">
        <v>854</v>
      </c>
      <c r="E398" s="8" t="s">
        <v>855</v>
      </c>
      <c r="F398" s="8" t="s">
        <v>13</v>
      </c>
      <c r="G398" s="8" t="s">
        <v>821</v>
      </c>
      <c r="H398" s="8">
        <v>293.1748</v>
      </c>
      <c r="I398" s="3">
        <v>2</v>
      </c>
      <c r="J398" s="8" t="s">
        <v>1211</v>
      </c>
    </row>
    <row r="399" spans="1:10" x14ac:dyDescent="0.25">
      <c r="A399" s="28">
        <v>2</v>
      </c>
      <c r="B399" s="28">
        <v>226</v>
      </c>
      <c r="C399" s="3">
        <v>2188</v>
      </c>
      <c r="D399" s="13" t="s">
        <v>856</v>
      </c>
      <c r="E399" s="8" t="s">
        <v>857</v>
      </c>
      <c r="F399" s="8" t="s">
        <v>50</v>
      </c>
      <c r="G399" s="8" t="s">
        <v>21</v>
      </c>
      <c r="H399" s="8">
        <v>20.213799999999999</v>
      </c>
      <c r="I399" s="3">
        <v>2</v>
      </c>
      <c r="J399" s="8" t="s">
        <v>1211</v>
      </c>
    </row>
    <row r="400" spans="1:10" x14ac:dyDescent="0.25">
      <c r="A400" s="28">
        <v>2</v>
      </c>
      <c r="B400" s="28">
        <v>227</v>
      </c>
      <c r="C400" s="3">
        <v>2194</v>
      </c>
      <c r="D400" s="13" t="s">
        <v>858</v>
      </c>
      <c r="E400" s="8" t="s">
        <v>807</v>
      </c>
      <c r="F400" s="8" t="s">
        <v>50</v>
      </c>
      <c r="G400" s="8" t="s">
        <v>21</v>
      </c>
      <c r="H400" s="8">
        <v>55.989899999999999</v>
      </c>
      <c r="I400" s="3">
        <v>2</v>
      </c>
      <c r="J400" s="8" t="s">
        <v>1211</v>
      </c>
    </row>
    <row r="401" spans="1:10" x14ac:dyDescent="0.25">
      <c r="A401" s="28">
        <v>2</v>
      </c>
      <c r="B401" s="28">
        <v>228</v>
      </c>
      <c r="C401" s="3">
        <v>2209</v>
      </c>
      <c r="D401" s="13" t="s">
        <v>871</v>
      </c>
      <c r="E401" s="8" t="s">
        <v>872</v>
      </c>
      <c r="F401" s="8" t="s">
        <v>50</v>
      </c>
      <c r="G401" s="8" t="s">
        <v>96</v>
      </c>
      <c r="H401" s="8">
        <v>21.120899999999999</v>
      </c>
      <c r="I401" s="3">
        <v>2</v>
      </c>
      <c r="J401" s="8" t="s">
        <v>1211</v>
      </c>
    </row>
    <row r="402" spans="1:10" ht="22.5" x14ac:dyDescent="0.25">
      <c r="A402" s="28">
        <v>2</v>
      </c>
      <c r="B402" s="28">
        <v>229</v>
      </c>
      <c r="C402" s="3">
        <v>2213</v>
      </c>
      <c r="D402" s="13" t="s">
        <v>877</v>
      </c>
      <c r="E402" s="8" t="s">
        <v>878</v>
      </c>
      <c r="F402" s="8" t="s">
        <v>50</v>
      </c>
      <c r="G402" s="8" t="s">
        <v>96</v>
      </c>
      <c r="H402" s="8">
        <v>29.6418</v>
      </c>
      <c r="I402" s="3">
        <v>2</v>
      </c>
      <c r="J402" s="8" t="s">
        <v>1213</v>
      </c>
    </row>
    <row r="403" spans="1:10" x14ac:dyDescent="0.25">
      <c r="A403" s="28">
        <v>2</v>
      </c>
      <c r="B403" s="28">
        <v>230</v>
      </c>
      <c r="C403" s="3">
        <v>2215</v>
      </c>
      <c r="D403" s="13" t="s">
        <v>879</v>
      </c>
      <c r="E403" s="8" t="s">
        <v>880</v>
      </c>
      <c r="F403" s="8" t="s">
        <v>50</v>
      </c>
      <c r="G403" s="8" t="s">
        <v>65</v>
      </c>
      <c r="H403" s="8">
        <v>552.25670000000002</v>
      </c>
      <c r="I403" s="3">
        <v>2</v>
      </c>
      <c r="J403" s="8" t="s">
        <v>1211</v>
      </c>
    </row>
    <row r="404" spans="1:10" ht="22.5" x14ac:dyDescent="0.25">
      <c r="A404" s="28">
        <v>2</v>
      </c>
      <c r="B404" s="28">
        <v>231</v>
      </c>
      <c r="C404" s="3">
        <v>2219</v>
      </c>
      <c r="D404" s="13" t="s">
        <v>885</v>
      </c>
      <c r="E404" s="8" t="s">
        <v>886</v>
      </c>
      <c r="F404" s="8" t="s">
        <v>13</v>
      </c>
      <c r="G404" s="8" t="s">
        <v>58</v>
      </c>
      <c r="H404" s="8">
        <v>19.525200000000002</v>
      </c>
      <c r="I404" s="3">
        <v>2</v>
      </c>
      <c r="J404" s="8" t="s">
        <v>1213</v>
      </c>
    </row>
    <row r="405" spans="1:10" x14ac:dyDescent="0.25">
      <c r="A405" s="28">
        <v>2</v>
      </c>
      <c r="B405" s="28">
        <v>232</v>
      </c>
      <c r="C405" s="3">
        <v>2241</v>
      </c>
      <c r="D405" s="13" t="s">
        <v>899</v>
      </c>
      <c r="E405" s="8" t="s">
        <v>900</v>
      </c>
      <c r="F405" s="8" t="s">
        <v>13</v>
      </c>
      <c r="G405" s="8" t="s">
        <v>821</v>
      </c>
      <c r="H405" s="8">
        <v>51.036299999999997</v>
      </c>
      <c r="I405" s="3">
        <v>2</v>
      </c>
      <c r="J405" s="8" t="s">
        <v>1213</v>
      </c>
    </row>
    <row r="406" spans="1:10" x14ac:dyDescent="0.25">
      <c r="A406" s="28">
        <v>2</v>
      </c>
      <c r="B406" s="28">
        <v>233</v>
      </c>
      <c r="C406" s="3">
        <v>2252</v>
      </c>
      <c r="D406" s="13" t="s">
        <v>191</v>
      </c>
      <c r="E406" s="8" t="s">
        <v>904</v>
      </c>
      <c r="F406" s="8" t="s">
        <v>13</v>
      </c>
      <c r="G406" s="8" t="s">
        <v>821</v>
      </c>
      <c r="H406" s="8">
        <v>58.100099999999998</v>
      </c>
      <c r="I406" s="3">
        <v>2</v>
      </c>
      <c r="J406" s="8" t="s">
        <v>1211</v>
      </c>
    </row>
    <row r="407" spans="1:10" x14ac:dyDescent="0.25">
      <c r="A407" s="28">
        <v>2</v>
      </c>
      <c r="B407" s="28">
        <v>234</v>
      </c>
      <c r="C407" s="3">
        <v>2259</v>
      </c>
      <c r="D407" s="13" t="s">
        <v>384</v>
      </c>
      <c r="E407" s="8" t="s">
        <v>27</v>
      </c>
      <c r="F407" s="8" t="s">
        <v>7</v>
      </c>
      <c r="G407" s="8" t="s">
        <v>8</v>
      </c>
      <c r="H407" s="8">
        <v>44.5745</v>
      </c>
      <c r="I407" s="3">
        <v>2</v>
      </c>
      <c r="J407" s="8" t="s">
        <v>1213</v>
      </c>
    </row>
    <row r="408" spans="1:10" ht="22.5" x14ac:dyDescent="0.25">
      <c r="A408" s="28">
        <v>2</v>
      </c>
      <c r="B408" s="28">
        <v>235</v>
      </c>
      <c r="C408" s="3">
        <v>2282</v>
      </c>
      <c r="D408" s="13" t="s">
        <v>911</v>
      </c>
      <c r="E408" s="8" t="s">
        <v>912</v>
      </c>
      <c r="F408" s="8" t="s">
        <v>7</v>
      </c>
      <c r="G408" s="8" t="s">
        <v>8</v>
      </c>
      <c r="H408" s="8">
        <v>50.058799999999998</v>
      </c>
      <c r="I408" s="3">
        <v>2</v>
      </c>
      <c r="J408" s="8" t="s">
        <v>1211</v>
      </c>
    </row>
    <row r="409" spans="1:10" x14ac:dyDescent="0.25">
      <c r="A409" s="28">
        <v>2</v>
      </c>
      <c r="B409" s="28">
        <v>236</v>
      </c>
      <c r="C409" s="3">
        <v>2368</v>
      </c>
      <c r="D409" s="13" t="s">
        <v>921</v>
      </c>
      <c r="E409" s="8" t="s">
        <v>922</v>
      </c>
      <c r="F409" s="8" t="s">
        <v>7</v>
      </c>
      <c r="G409" s="8" t="s">
        <v>8</v>
      </c>
      <c r="H409" s="8">
        <v>75.507000000000005</v>
      </c>
      <c r="I409" s="3">
        <v>2</v>
      </c>
      <c r="J409" s="8" t="s">
        <v>1211</v>
      </c>
    </row>
    <row r="410" spans="1:10" x14ac:dyDescent="0.25">
      <c r="A410" s="28">
        <v>2</v>
      </c>
      <c r="B410" s="28">
        <v>237</v>
      </c>
      <c r="C410" s="3">
        <v>2371</v>
      </c>
      <c r="D410" s="13" t="s">
        <v>927</v>
      </c>
      <c r="E410" s="8" t="s">
        <v>928</v>
      </c>
      <c r="F410" s="8" t="s">
        <v>13</v>
      </c>
      <c r="G410" s="8" t="s">
        <v>821</v>
      </c>
      <c r="H410" s="8">
        <v>17.6721</v>
      </c>
      <c r="I410" s="3">
        <v>2</v>
      </c>
      <c r="J410" s="8" t="s">
        <v>1213</v>
      </c>
    </row>
    <row r="411" spans="1:10" x14ac:dyDescent="0.25">
      <c r="A411" s="28">
        <v>2</v>
      </c>
      <c r="B411" s="28">
        <v>238</v>
      </c>
      <c r="C411" s="3">
        <v>2375</v>
      </c>
      <c r="D411" s="13" t="s">
        <v>929</v>
      </c>
      <c r="E411" s="8" t="s">
        <v>930</v>
      </c>
      <c r="F411" s="8" t="s">
        <v>50</v>
      </c>
      <c r="G411" s="8" t="s">
        <v>36</v>
      </c>
      <c r="H411" s="8">
        <v>287.12090000000001</v>
      </c>
      <c r="I411" s="3">
        <v>2</v>
      </c>
      <c r="J411" s="8" t="s">
        <v>1213</v>
      </c>
    </row>
    <row r="412" spans="1:10" x14ac:dyDescent="0.25">
      <c r="A412" s="28">
        <v>2</v>
      </c>
      <c r="B412" s="28">
        <v>239</v>
      </c>
      <c r="C412" s="3">
        <v>2381</v>
      </c>
      <c r="D412" s="13" t="s">
        <v>934</v>
      </c>
      <c r="E412" s="8" t="s">
        <v>935</v>
      </c>
      <c r="F412" s="8" t="s">
        <v>7</v>
      </c>
      <c r="G412" s="8" t="s">
        <v>8</v>
      </c>
      <c r="H412" s="8">
        <v>221.29580000000001</v>
      </c>
      <c r="I412" s="3">
        <v>2</v>
      </c>
      <c r="J412" s="8" t="s">
        <v>1211</v>
      </c>
    </row>
    <row r="413" spans="1:10" x14ac:dyDescent="0.25">
      <c r="A413" s="28">
        <v>2</v>
      </c>
      <c r="B413" s="28">
        <v>240</v>
      </c>
      <c r="C413" s="3">
        <v>2392</v>
      </c>
      <c r="D413" s="13" t="s">
        <v>940</v>
      </c>
      <c r="E413" s="8" t="s">
        <v>941</v>
      </c>
      <c r="F413" s="8" t="s">
        <v>50</v>
      </c>
      <c r="G413" s="8" t="s">
        <v>96</v>
      </c>
      <c r="H413" s="8">
        <v>25.982299999999999</v>
      </c>
      <c r="I413" s="3">
        <v>2</v>
      </c>
      <c r="J413" s="8" t="s">
        <v>1211</v>
      </c>
    </row>
    <row r="414" spans="1:10" ht="22.5" x14ac:dyDescent="0.25">
      <c r="A414" s="28">
        <v>2</v>
      </c>
      <c r="B414" s="28">
        <v>241</v>
      </c>
      <c r="C414" s="3">
        <v>2410</v>
      </c>
      <c r="D414" s="13" t="s">
        <v>946</v>
      </c>
      <c r="E414" s="8" t="s">
        <v>947</v>
      </c>
      <c r="F414" s="8" t="s">
        <v>50</v>
      </c>
      <c r="G414" s="8" t="s">
        <v>96</v>
      </c>
      <c r="H414" s="8">
        <v>45.172699999999999</v>
      </c>
      <c r="I414" s="3">
        <v>2</v>
      </c>
      <c r="J414" s="8" t="s">
        <v>1213</v>
      </c>
    </row>
    <row r="415" spans="1:10" x14ac:dyDescent="0.25">
      <c r="A415" s="28">
        <v>2</v>
      </c>
      <c r="B415" s="28">
        <v>242</v>
      </c>
      <c r="C415" s="3">
        <v>2413</v>
      </c>
      <c r="D415" s="13" t="s">
        <v>950</v>
      </c>
      <c r="E415" s="8" t="s">
        <v>951</v>
      </c>
      <c r="F415" s="8" t="s">
        <v>50</v>
      </c>
      <c r="G415" s="8" t="s">
        <v>96</v>
      </c>
      <c r="H415" s="8">
        <v>152.74180000000001</v>
      </c>
      <c r="I415" s="3">
        <v>2</v>
      </c>
      <c r="J415" s="8" t="s">
        <v>1211</v>
      </c>
    </row>
    <row r="416" spans="1:10" x14ac:dyDescent="0.25">
      <c r="A416" s="28">
        <v>2</v>
      </c>
      <c r="B416" s="28">
        <v>243</v>
      </c>
      <c r="C416" s="3">
        <v>2420</v>
      </c>
      <c r="D416" s="13" t="s">
        <v>955</v>
      </c>
      <c r="E416" s="8" t="s">
        <v>956</v>
      </c>
      <c r="F416" s="8" t="s">
        <v>13</v>
      </c>
      <c r="G416" s="8" t="s">
        <v>821</v>
      </c>
      <c r="H416" s="8">
        <v>601.67139999999995</v>
      </c>
      <c r="I416" s="3">
        <v>2</v>
      </c>
      <c r="J416" s="8" t="s">
        <v>1211</v>
      </c>
    </row>
    <row r="417" spans="1:10" x14ac:dyDescent="0.25">
      <c r="A417" s="28">
        <v>2</v>
      </c>
      <c r="B417" s="28">
        <v>244</v>
      </c>
      <c r="C417" s="3">
        <v>2438</v>
      </c>
      <c r="D417" s="13" t="s">
        <v>961</v>
      </c>
      <c r="E417" s="8" t="s">
        <v>962</v>
      </c>
      <c r="F417" s="8" t="s">
        <v>13</v>
      </c>
      <c r="G417" s="8" t="s">
        <v>58</v>
      </c>
      <c r="H417" s="8">
        <v>22.844100000000001</v>
      </c>
      <c r="I417" s="3">
        <v>2</v>
      </c>
      <c r="J417" s="8" t="s">
        <v>1211</v>
      </c>
    </row>
    <row r="418" spans="1:10" x14ac:dyDescent="0.25">
      <c r="A418" s="28">
        <v>2</v>
      </c>
      <c r="B418" s="28">
        <v>245</v>
      </c>
      <c r="C418" s="3">
        <v>2477</v>
      </c>
      <c r="D418" s="13" t="s">
        <v>407</v>
      </c>
      <c r="E418" s="8" t="s">
        <v>966</v>
      </c>
      <c r="F418" s="8" t="s">
        <v>13</v>
      </c>
      <c r="G418" s="8" t="s">
        <v>58</v>
      </c>
      <c r="H418" s="8">
        <v>25.432600000000001</v>
      </c>
      <c r="I418" s="3">
        <v>2</v>
      </c>
      <c r="J418" s="8" t="s">
        <v>1212</v>
      </c>
    </row>
    <row r="419" spans="1:10" x14ac:dyDescent="0.25">
      <c r="A419" s="28">
        <v>2</v>
      </c>
      <c r="B419" s="28">
        <v>246</v>
      </c>
      <c r="C419" s="3">
        <v>2478</v>
      </c>
      <c r="D419" s="13" t="s">
        <v>407</v>
      </c>
      <c r="E419" s="8" t="s">
        <v>967</v>
      </c>
      <c r="F419" s="8" t="s">
        <v>13</v>
      </c>
      <c r="G419" s="8" t="s">
        <v>58</v>
      </c>
      <c r="H419" s="8">
        <v>38.1586</v>
      </c>
      <c r="I419" s="3">
        <v>2</v>
      </c>
      <c r="J419" s="8" t="s">
        <v>1212</v>
      </c>
    </row>
    <row r="420" spans="1:10" x14ac:dyDescent="0.25">
      <c r="A420" s="28">
        <v>2</v>
      </c>
      <c r="B420" s="28">
        <v>247</v>
      </c>
      <c r="C420" s="3">
        <v>2479</v>
      </c>
      <c r="D420" s="13" t="s">
        <v>407</v>
      </c>
      <c r="E420" s="8" t="s">
        <v>346</v>
      </c>
      <c r="F420" s="8" t="s">
        <v>13</v>
      </c>
      <c r="G420" s="8" t="s">
        <v>58</v>
      </c>
      <c r="H420" s="8">
        <v>52.811999999999998</v>
      </c>
      <c r="I420" s="3">
        <v>2</v>
      </c>
      <c r="J420" s="8" t="s">
        <v>1212</v>
      </c>
    </row>
    <row r="421" spans="1:10" x14ac:dyDescent="0.25">
      <c r="A421" s="28">
        <v>2</v>
      </c>
      <c r="B421" s="28">
        <v>248</v>
      </c>
      <c r="C421" s="3">
        <v>2499</v>
      </c>
      <c r="D421" s="13" t="s">
        <v>975</v>
      </c>
      <c r="E421" s="8" t="s">
        <v>976</v>
      </c>
      <c r="F421" s="8" t="s">
        <v>13</v>
      </c>
      <c r="G421" s="8" t="s">
        <v>821</v>
      </c>
      <c r="H421" s="8">
        <v>11.3725</v>
      </c>
      <c r="I421" s="3">
        <v>2</v>
      </c>
      <c r="J421" s="8" t="s">
        <v>1211</v>
      </c>
    </row>
    <row r="422" spans="1:10" x14ac:dyDescent="0.25">
      <c r="A422" s="28">
        <v>2</v>
      </c>
      <c r="B422" s="28">
        <v>249</v>
      </c>
      <c r="C422" s="10">
        <v>2503</v>
      </c>
      <c r="D422" s="14" t="s">
        <v>205</v>
      </c>
      <c r="E422" s="11" t="s">
        <v>977</v>
      </c>
      <c r="F422" s="11" t="s">
        <v>7</v>
      </c>
      <c r="G422" s="11" t="s">
        <v>21</v>
      </c>
      <c r="H422" s="11">
        <v>1577.1201000000001</v>
      </c>
      <c r="I422" s="10">
        <v>2</v>
      </c>
      <c r="J422" s="11" t="s">
        <v>1214</v>
      </c>
    </row>
    <row r="423" spans="1:10" ht="22.5" x14ac:dyDescent="0.25">
      <c r="A423" s="28">
        <v>2</v>
      </c>
      <c r="B423" s="28">
        <v>250</v>
      </c>
      <c r="C423" s="3">
        <v>2504</v>
      </c>
      <c r="D423" s="13" t="s">
        <v>978</v>
      </c>
      <c r="E423" s="8" t="s">
        <v>979</v>
      </c>
      <c r="F423" s="8" t="s">
        <v>13</v>
      </c>
      <c r="G423" s="8" t="s">
        <v>184</v>
      </c>
      <c r="H423" s="8">
        <v>439.58089999999999</v>
      </c>
      <c r="I423" s="3">
        <v>2</v>
      </c>
      <c r="J423" s="8" t="s">
        <v>1211</v>
      </c>
    </row>
    <row r="424" spans="1:10" x14ac:dyDescent="0.25">
      <c r="A424" s="28">
        <v>2</v>
      </c>
      <c r="B424" s="28">
        <v>251</v>
      </c>
      <c r="C424" s="3">
        <v>2507</v>
      </c>
      <c r="D424" s="13" t="s">
        <v>983</v>
      </c>
      <c r="E424" s="8" t="s">
        <v>984</v>
      </c>
      <c r="F424" s="8" t="s">
        <v>50</v>
      </c>
      <c r="G424" s="8" t="s">
        <v>65</v>
      </c>
      <c r="H424" s="8">
        <v>31.4344</v>
      </c>
      <c r="I424" s="3">
        <v>2</v>
      </c>
      <c r="J424" s="8" t="s">
        <v>1211</v>
      </c>
    </row>
    <row r="425" spans="1:10" x14ac:dyDescent="0.25">
      <c r="A425" s="28">
        <v>2</v>
      </c>
      <c r="B425" s="28">
        <v>252</v>
      </c>
      <c r="C425" s="3">
        <v>2509</v>
      </c>
      <c r="D425" s="13" t="s">
        <v>349</v>
      </c>
      <c r="E425" s="8" t="s">
        <v>52</v>
      </c>
      <c r="F425" s="8" t="s">
        <v>50</v>
      </c>
      <c r="G425" s="8" t="s">
        <v>96</v>
      </c>
      <c r="H425" s="8">
        <v>63.466500000000003</v>
      </c>
      <c r="I425" s="3">
        <v>2</v>
      </c>
      <c r="J425" s="8" t="s">
        <v>1213</v>
      </c>
    </row>
    <row r="426" spans="1:10" ht="22.5" x14ac:dyDescent="0.25">
      <c r="A426" s="28">
        <v>2</v>
      </c>
      <c r="B426" s="28">
        <v>253</v>
      </c>
      <c r="C426" s="3">
        <v>2532</v>
      </c>
      <c r="D426" s="13" t="s">
        <v>992</v>
      </c>
      <c r="E426" s="8" t="s">
        <v>993</v>
      </c>
      <c r="F426" s="8" t="s">
        <v>13</v>
      </c>
      <c r="G426" s="8" t="s">
        <v>821</v>
      </c>
      <c r="H426" s="8">
        <v>220.22380000000001</v>
      </c>
      <c r="I426" s="3">
        <v>2</v>
      </c>
      <c r="J426" s="8" t="s">
        <v>1211</v>
      </c>
    </row>
    <row r="427" spans="1:10" x14ac:dyDescent="0.25">
      <c r="A427" s="28">
        <v>2</v>
      </c>
      <c r="B427" s="28">
        <v>254</v>
      </c>
      <c r="C427" s="3">
        <v>2575</v>
      </c>
      <c r="D427" s="13" t="s">
        <v>1003</v>
      </c>
      <c r="E427" s="8" t="s">
        <v>52</v>
      </c>
      <c r="F427" s="8" t="s">
        <v>50</v>
      </c>
      <c r="G427" s="8" t="s">
        <v>96</v>
      </c>
      <c r="H427" s="8">
        <v>77.894900000000007</v>
      </c>
      <c r="I427" s="3">
        <v>2</v>
      </c>
      <c r="J427" s="8" t="s">
        <v>1213</v>
      </c>
    </row>
    <row r="428" spans="1:10" x14ac:dyDescent="0.25">
      <c r="A428" s="28">
        <v>2</v>
      </c>
      <c r="B428" s="28">
        <v>255</v>
      </c>
      <c r="C428" s="3">
        <v>2579</v>
      </c>
      <c r="D428" s="13" t="s">
        <v>1008</v>
      </c>
      <c r="E428" s="8" t="s">
        <v>1009</v>
      </c>
      <c r="F428" s="8" t="s">
        <v>50</v>
      </c>
      <c r="G428" s="8" t="s">
        <v>53</v>
      </c>
      <c r="H428" s="8">
        <v>13.4495</v>
      </c>
      <c r="I428" s="3">
        <v>2</v>
      </c>
      <c r="J428" s="8" t="s">
        <v>1211</v>
      </c>
    </row>
    <row r="429" spans="1:10" x14ac:dyDescent="0.25">
      <c r="A429" s="28">
        <v>2</v>
      </c>
      <c r="B429" s="28">
        <v>256</v>
      </c>
      <c r="C429" s="3">
        <v>2582</v>
      </c>
      <c r="D429" s="13" t="s">
        <v>1010</v>
      </c>
      <c r="E429" s="8" t="s">
        <v>1011</v>
      </c>
      <c r="F429" s="8" t="s">
        <v>7</v>
      </c>
      <c r="G429" s="8" t="s">
        <v>58</v>
      </c>
      <c r="H429" s="8">
        <v>13.679</v>
      </c>
      <c r="I429" s="3">
        <v>2</v>
      </c>
      <c r="J429" s="8" t="s">
        <v>1211</v>
      </c>
    </row>
    <row r="430" spans="1:10" ht="22.5" x14ac:dyDescent="0.25">
      <c r="A430" s="28">
        <v>2</v>
      </c>
      <c r="B430" s="28">
        <v>257</v>
      </c>
      <c r="C430" s="3">
        <v>2583</v>
      </c>
      <c r="D430" s="13" t="s">
        <v>1012</v>
      </c>
      <c r="E430" s="8" t="s">
        <v>1013</v>
      </c>
      <c r="F430" s="8" t="s">
        <v>7</v>
      </c>
      <c r="G430" s="8" t="s">
        <v>58</v>
      </c>
      <c r="H430" s="8">
        <v>117.9537</v>
      </c>
      <c r="I430" s="3">
        <v>2</v>
      </c>
      <c r="J430" s="8" t="s">
        <v>1211</v>
      </c>
    </row>
    <row r="431" spans="1:10" ht="22.5" x14ac:dyDescent="0.25">
      <c r="A431" s="28">
        <v>2</v>
      </c>
      <c r="B431" s="28">
        <v>258</v>
      </c>
      <c r="C431" s="3">
        <v>2869</v>
      </c>
      <c r="D431" s="13" t="s">
        <v>1024</v>
      </c>
      <c r="E431" s="8" t="s">
        <v>89</v>
      </c>
      <c r="F431" s="8" t="s">
        <v>7</v>
      </c>
      <c r="G431" s="8" t="s">
        <v>21</v>
      </c>
      <c r="H431" s="8">
        <v>98.481700000000004</v>
      </c>
      <c r="I431" s="3">
        <v>2</v>
      </c>
      <c r="J431" s="8" t="s">
        <v>1213</v>
      </c>
    </row>
    <row r="432" spans="1:10" ht="22.5" x14ac:dyDescent="0.25">
      <c r="A432" s="28">
        <v>2</v>
      </c>
      <c r="B432" s="28">
        <v>259</v>
      </c>
      <c r="C432" s="3">
        <v>2870</v>
      </c>
      <c r="D432" s="13" t="s">
        <v>862</v>
      </c>
      <c r="E432" s="8" t="s">
        <v>1025</v>
      </c>
      <c r="F432" s="8" t="s">
        <v>13</v>
      </c>
      <c r="G432" s="8" t="s">
        <v>821</v>
      </c>
      <c r="H432" s="8">
        <v>28.160799999999998</v>
      </c>
      <c r="I432" s="3">
        <v>2</v>
      </c>
      <c r="J432" s="8" t="s">
        <v>1211</v>
      </c>
    </row>
    <row r="433" spans="1:10" x14ac:dyDescent="0.25">
      <c r="A433" s="28">
        <v>2</v>
      </c>
      <c r="B433" s="28">
        <v>260</v>
      </c>
      <c r="C433" s="3">
        <v>2879</v>
      </c>
      <c r="D433" s="13" t="s">
        <v>1026</v>
      </c>
      <c r="E433" s="8" t="s">
        <v>338</v>
      </c>
      <c r="F433" s="8" t="s">
        <v>13</v>
      </c>
      <c r="G433" s="8" t="s">
        <v>821</v>
      </c>
      <c r="H433" s="8">
        <v>248.71770000000001</v>
      </c>
      <c r="I433" s="3">
        <v>2</v>
      </c>
      <c r="J433" s="8" t="s">
        <v>1212</v>
      </c>
    </row>
    <row r="434" spans="1:10" x14ac:dyDescent="0.25">
      <c r="A434" s="28">
        <v>2</v>
      </c>
      <c r="B434" s="28">
        <v>261</v>
      </c>
      <c r="C434" s="3">
        <v>2882</v>
      </c>
      <c r="D434" s="13" t="s">
        <v>1027</v>
      </c>
      <c r="E434" s="8" t="s">
        <v>843</v>
      </c>
      <c r="F434" s="8" t="s">
        <v>7</v>
      </c>
      <c r="G434" s="8" t="s">
        <v>58</v>
      </c>
      <c r="H434" s="8">
        <v>57.138399999999997</v>
      </c>
      <c r="I434" s="3">
        <v>2</v>
      </c>
      <c r="J434" s="8" t="s">
        <v>1211</v>
      </c>
    </row>
    <row r="435" spans="1:10" x14ac:dyDescent="0.25">
      <c r="A435" s="28">
        <v>2</v>
      </c>
      <c r="B435" s="28">
        <v>262</v>
      </c>
      <c r="C435" s="3">
        <v>2883</v>
      </c>
      <c r="D435" s="13" t="s">
        <v>1028</v>
      </c>
      <c r="E435" s="8" t="s">
        <v>1029</v>
      </c>
      <c r="F435" s="8" t="s">
        <v>50</v>
      </c>
      <c r="G435" s="8" t="s">
        <v>96</v>
      </c>
      <c r="H435" s="8">
        <v>195.9478</v>
      </c>
      <c r="I435" s="3">
        <v>2</v>
      </c>
      <c r="J435" s="8" t="s">
        <v>1211</v>
      </c>
    </row>
    <row r="436" spans="1:10" x14ac:dyDescent="0.25">
      <c r="A436" s="28">
        <v>2</v>
      </c>
      <c r="B436" s="28">
        <v>263</v>
      </c>
      <c r="C436" s="3">
        <v>2888</v>
      </c>
      <c r="D436" s="13" t="s">
        <v>1030</v>
      </c>
      <c r="E436" s="8" t="s">
        <v>152</v>
      </c>
      <c r="F436" s="8" t="s">
        <v>50</v>
      </c>
      <c r="G436" s="8" t="s">
        <v>36</v>
      </c>
      <c r="H436" s="8">
        <v>60.699100000000001</v>
      </c>
      <c r="I436" s="3">
        <v>2</v>
      </c>
      <c r="J436" s="8" t="s">
        <v>1213</v>
      </c>
    </row>
    <row r="437" spans="1:10" x14ac:dyDescent="0.25">
      <c r="A437" s="28">
        <v>2</v>
      </c>
      <c r="B437" s="28">
        <v>264</v>
      </c>
      <c r="C437" s="3">
        <v>2891</v>
      </c>
      <c r="D437" s="13" t="s">
        <v>1035</v>
      </c>
      <c r="E437" s="8" t="s">
        <v>604</v>
      </c>
      <c r="F437" s="8" t="s">
        <v>50</v>
      </c>
      <c r="G437" s="8" t="s">
        <v>36</v>
      </c>
      <c r="H437" s="8">
        <v>10.905799999999999</v>
      </c>
      <c r="I437" s="3">
        <v>2</v>
      </c>
      <c r="J437" s="8" t="s">
        <v>1213</v>
      </c>
    </row>
    <row r="438" spans="1:10" x14ac:dyDescent="0.25">
      <c r="A438" s="28">
        <v>2</v>
      </c>
      <c r="B438" s="28">
        <v>265</v>
      </c>
      <c r="C438" s="3">
        <v>2922</v>
      </c>
      <c r="D438" s="13" t="s">
        <v>1048</v>
      </c>
      <c r="E438" s="8" t="s">
        <v>1049</v>
      </c>
      <c r="F438" s="8" t="s">
        <v>7</v>
      </c>
      <c r="G438" s="8" t="s">
        <v>58</v>
      </c>
      <c r="H438" s="8">
        <v>11.122199999999999</v>
      </c>
      <c r="I438" s="3">
        <v>2</v>
      </c>
      <c r="J438" s="8" t="s">
        <v>1211</v>
      </c>
    </row>
    <row r="439" spans="1:10" x14ac:dyDescent="0.25">
      <c r="A439" s="28">
        <v>2</v>
      </c>
      <c r="B439" s="28">
        <v>266</v>
      </c>
      <c r="C439" s="3">
        <v>2925</v>
      </c>
      <c r="D439" s="13" t="s">
        <v>1052</v>
      </c>
      <c r="E439" s="8" t="s">
        <v>1053</v>
      </c>
      <c r="F439" s="8" t="s">
        <v>7</v>
      </c>
      <c r="G439" s="8" t="s">
        <v>58</v>
      </c>
      <c r="H439" s="8">
        <v>23.988099999999999</v>
      </c>
      <c r="I439" s="3">
        <v>2</v>
      </c>
      <c r="J439" s="8" t="s">
        <v>1213</v>
      </c>
    </row>
    <row r="440" spans="1:10" x14ac:dyDescent="0.25">
      <c r="A440" s="28">
        <v>2</v>
      </c>
      <c r="B440" s="28">
        <v>267</v>
      </c>
      <c r="C440" s="3">
        <v>2926</v>
      </c>
      <c r="D440" s="13" t="s">
        <v>1054</v>
      </c>
      <c r="E440" s="8" t="s">
        <v>1055</v>
      </c>
      <c r="F440" s="8" t="s">
        <v>7</v>
      </c>
      <c r="G440" s="8" t="s">
        <v>58</v>
      </c>
      <c r="H440" s="8">
        <v>41.379199999999997</v>
      </c>
      <c r="I440" s="3">
        <v>2</v>
      </c>
      <c r="J440" s="8" t="s">
        <v>1213</v>
      </c>
    </row>
    <row r="441" spans="1:10" x14ac:dyDescent="0.25">
      <c r="A441" s="28">
        <v>2</v>
      </c>
      <c r="B441" s="28">
        <v>268</v>
      </c>
      <c r="C441" s="3">
        <v>2933</v>
      </c>
      <c r="D441" s="13" t="s">
        <v>1058</v>
      </c>
      <c r="E441" s="8" t="s">
        <v>1059</v>
      </c>
      <c r="F441" s="8" t="s">
        <v>7</v>
      </c>
      <c r="G441" s="8" t="s">
        <v>58</v>
      </c>
      <c r="H441" s="8">
        <v>722.70309999999995</v>
      </c>
      <c r="I441" s="3">
        <v>2</v>
      </c>
      <c r="J441" s="8" t="s">
        <v>1211</v>
      </c>
    </row>
    <row r="442" spans="1:10" x14ac:dyDescent="0.25">
      <c r="A442" s="28">
        <v>2</v>
      </c>
      <c r="B442" s="28">
        <v>269</v>
      </c>
      <c r="C442" s="3">
        <v>2934</v>
      </c>
      <c r="D442" s="13" t="s">
        <v>1060</v>
      </c>
      <c r="E442" s="8" t="s">
        <v>1061</v>
      </c>
      <c r="F442" s="8" t="s">
        <v>7</v>
      </c>
      <c r="G442" s="8" t="s">
        <v>8</v>
      </c>
      <c r="H442" s="8">
        <v>582.98389999999995</v>
      </c>
      <c r="I442" s="3">
        <v>2</v>
      </c>
      <c r="J442" s="8" t="s">
        <v>1211</v>
      </c>
    </row>
    <row r="443" spans="1:10" x14ac:dyDescent="0.25">
      <c r="A443" s="28">
        <v>2</v>
      </c>
      <c r="B443" s="28">
        <v>270</v>
      </c>
      <c r="C443" s="3">
        <v>2935</v>
      </c>
      <c r="D443" s="13" t="s">
        <v>785</v>
      </c>
      <c r="E443" s="8" t="s">
        <v>1062</v>
      </c>
      <c r="F443" s="8" t="s">
        <v>7</v>
      </c>
      <c r="G443" s="8" t="s">
        <v>58</v>
      </c>
      <c r="H443" s="8">
        <v>28.5152</v>
      </c>
      <c r="I443" s="3">
        <v>2</v>
      </c>
      <c r="J443" s="8" t="s">
        <v>1211</v>
      </c>
    </row>
    <row r="444" spans="1:10" ht="22.5" x14ac:dyDescent="0.25">
      <c r="A444" s="28">
        <v>2</v>
      </c>
      <c r="B444" s="28">
        <v>271</v>
      </c>
      <c r="C444" s="3">
        <v>2937</v>
      </c>
      <c r="D444" s="13" t="s">
        <v>1063</v>
      </c>
      <c r="E444" s="8" t="s">
        <v>121</v>
      </c>
      <c r="F444" s="8" t="s">
        <v>7</v>
      </c>
      <c r="G444" s="8" t="s">
        <v>58</v>
      </c>
      <c r="H444" s="8">
        <v>277.64080000000001</v>
      </c>
      <c r="I444" s="3">
        <v>2</v>
      </c>
      <c r="J444" s="8" t="s">
        <v>1211</v>
      </c>
    </row>
    <row r="445" spans="1:10" ht="22.5" x14ac:dyDescent="0.25">
      <c r="A445" s="28">
        <v>2</v>
      </c>
      <c r="B445" s="28">
        <v>272</v>
      </c>
      <c r="C445" s="3">
        <v>2949</v>
      </c>
      <c r="D445" s="13" t="s">
        <v>1066</v>
      </c>
      <c r="E445" s="8" t="s">
        <v>121</v>
      </c>
      <c r="F445" s="8" t="s">
        <v>7</v>
      </c>
      <c r="G445" s="8" t="s">
        <v>21</v>
      </c>
      <c r="H445" s="8">
        <v>2975.3694</v>
      </c>
      <c r="I445" s="3">
        <v>2</v>
      </c>
      <c r="J445" s="8" t="s">
        <v>1210</v>
      </c>
    </row>
    <row r="446" spans="1:10" x14ac:dyDescent="0.25">
      <c r="A446" s="28">
        <v>2</v>
      </c>
      <c r="B446" s="28">
        <v>273</v>
      </c>
      <c r="C446" s="3">
        <v>3035</v>
      </c>
      <c r="D446" s="13" t="s">
        <v>407</v>
      </c>
      <c r="E446" s="8" t="s">
        <v>1070</v>
      </c>
      <c r="F446" s="8" t="s">
        <v>7</v>
      </c>
      <c r="G446" s="8" t="s">
        <v>58</v>
      </c>
      <c r="H446" s="8">
        <v>10.792400000000001</v>
      </c>
      <c r="I446" s="3">
        <v>2</v>
      </c>
      <c r="J446" s="8" t="s">
        <v>1211</v>
      </c>
    </row>
    <row r="447" spans="1:10" x14ac:dyDescent="0.25">
      <c r="A447" s="28">
        <v>2</v>
      </c>
      <c r="B447" s="28">
        <v>274</v>
      </c>
      <c r="C447" s="3">
        <v>3069</v>
      </c>
      <c r="D447" s="13" t="s">
        <v>1084</v>
      </c>
      <c r="E447" s="8" t="s">
        <v>1085</v>
      </c>
      <c r="F447" s="8" t="s">
        <v>7</v>
      </c>
      <c r="G447" s="8" t="s">
        <v>58</v>
      </c>
      <c r="H447" s="8">
        <v>24.806100000000001</v>
      </c>
      <c r="I447" s="3">
        <v>2</v>
      </c>
      <c r="J447" s="8" t="s">
        <v>1213</v>
      </c>
    </row>
    <row r="448" spans="1:10" x14ac:dyDescent="0.25">
      <c r="A448" s="28">
        <v>2</v>
      </c>
      <c r="B448" s="28">
        <v>275</v>
      </c>
      <c r="C448" s="3">
        <v>3073</v>
      </c>
      <c r="D448" s="13" t="s">
        <v>1090</v>
      </c>
      <c r="E448" s="8" t="s">
        <v>81</v>
      </c>
      <c r="F448" s="8" t="s">
        <v>50</v>
      </c>
      <c r="G448" s="8" t="s">
        <v>36</v>
      </c>
      <c r="H448" s="8">
        <v>153.71360000000001</v>
      </c>
      <c r="I448" s="3">
        <v>2</v>
      </c>
      <c r="J448" s="8" t="s">
        <v>1211</v>
      </c>
    </row>
    <row r="449" spans="1:10" x14ac:dyDescent="0.25">
      <c r="A449" s="28">
        <v>2</v>
      </c>
      <c r="B449" s="28">
        <v>276</v>
      </c>
      <c r="C449" s="3">
        <v>3078</v>
      </c>
      <c r="D449" s="13" t="s">
        <v>1093</v>
      </c>
      <c r="E449" s="8" t="s">
        <v>1094</v>
      </c>
      <c r="F449" s="8" t="s">
        <v>50</v>
      </c>
      <c r="G449" s="8" t="s">
        <v>96</v>
      </c>
      <c r="H449" s="8">
        <v>16.1799</v>
      </c>
      <c r="I449" s="3">
        <v>2</v>
      </c>
      <c r="J449" s="8" t="s">
        <v>1213</v>
      </c>
    </row>
    <row r="450" spans="1:10" x14ac:dyDescent="0.25">
      <c r="A450" s="28">
        <v>2</v>
      </c>
      <c r="B450" s="28">
        <v>277</v>
      </c>
      <c r="C450" s="3">
        <v>3083</v>
      </c>
      <c r="D450" s="13" t="s">
        <v>502</v>
      </c>
      <c r="E450" s="8" t="s">
        <v>1097</v>
      </c>
      <c r="F450" s="8" t="s">
        <v>50</v>
      </c>
      <c r="G450" s="8" t="s">
        <v>96</v>
      </c>
      <c r="H450" s="8">
        <v>12.5311</v>
      </c>
      <c r="I450" s="3">
        <v>2</v>
      </c>
      <c r="J450" s="8" t="s">
        <v>1211</v>
      </c>
    </row>
    <row r="451" spans="1:10" x14ac:dyDescent="0.25">
      <c r="A451" s="28">
        <v>2</v>
      </c>
      <c r="B451" s="28">
        <v>278</v>
      </c>
      <c r="C451" s="3">
        <v>3147</v>
      </c>
      <c r="D451" s="13" t="s">
        <v>1114</v>
      </c>
      <c r="E451" s="8" t="s">
        <v>1115</v>
      </c>
      <c r="F451" s="8" t="s">
        <v>50</v>
      </c>
      <c r="G451" s="8" t="s">
        <v>96</v>
      </c>
      <c r="H451" s="8">
        <v>19.043800000000001</v>
      </c>
      <c r="I451" s="3">
        <v>2</v>
      </c>
      <c r="J451" s="8" t="s">
        <v>1211</v>
      </c>
    </row>
    <row r="452" spans="1:10" x14ac:dyDescent="0.25">
      <c r="A452" s="28">
        <v>2</v>
      </c>
      <c r="B452" s="28">
        <v>279</v>
      </c>
      <c r="C452" s="3">
        <v>3157</v>
      </c>
      <c r="D452" s="13" t="s">
        <v>1119</v>
      </c>
      <c r="E452" s="8" t="s">
        <v>1120</v>
      </c>
      <c r="F452" s="8" t="s">
        <v>7</v>
      </c>
      <c r="G452" s="8" t="s">
        <v>58</v>
      </c>
      <c r="H452" s="8">
        <v>10.919700000000001</v>
      </c>
      <c r="I452" s="3">
        <v>2</v>
      </c>
      <c r="J452" s="8" t="s">
        <v>1213</v>
      </c>
    </row>
    <row r="453" spans="1:10" x14ac:dyDescent="0.25">
      <c r="A453" s="28">
        <v>2</v>
      </c>
      <c r="B453" s="28">
        <v>280</v>
      </c>
      <c r="C453" s="3">
        <v>3161</v>
      </c>
      <c r="D453" s="13" t="s">
        <v>1121</v>
      </c>
      <c r="E453" s="8" t="s">
        <v>1122</v>
      </c>
      <c r="F453" s="8" t="s">
        <v>50</v>
      </c>
      <c r="G453" s="8" t="s">
        <v>36</v>
      </c>
      <c r="H453" s="8">
        <v>20.063300000000002</v>
      </c>
      <c r="I453" s="3">
        <v>2</v>
      </c>
      <c r="J453" s="8" t="s">
        <v>1213</v>
      </c>
    </row>
    <row r="454" spans="1:10" x14ac:dyDescent="0.25">
      <c r="A454" s="28">
        <v>2</v>
      </c>
      <c r="B454" s="28">
        <v>281</v>
      </c>
      <c r="C454" s="10">
        <v>3165</v>
      </c>
      <c r="D454" s="14" t="s">
        <v>1124</v>
      </c>
      <c r="E454" s="11" t="s">
        <v>758</v>
      </c>
      <c r="F454" s="11" t="s">
        <v>7</v>
      </c>
      <c r="G454" s="11" t="s">
        <v>58</v>
      </c>
      <c r="H454" s="11">
        <v>10.3605</v>
      </c>
      <c r="I454" s="10">
        <v>2</v>
      </c>
      <c r="J454" s="11" t="s">
        <v>1211</v>
      </c>
    </row>
    <row r="455" spans="1:10" x14ac:dyDescent="0.25">
      <c r="A455" s="28">
        <v>2</v>
      </c>
      <c r="B455" s="28">
        <v>282</v>
      </c>
      <c r="C455" s="3">
        <v>3202</v>
      </c>
      <c r="D455" s="13" t="s">
        <v>1143</v>
      </c>
      <c r="E455" s="8" t="s">
        <v>1144</v>
      </c>
      <c r="F455" s="8" t="s">
        <v>50</v>
      </c>
      <c r="G455" s="8" t="s">
        <v>65</v>
      </c>
      <c r="H455" s="8">
        <v>154.91300000000001</v>
      </c>
      <c r="I455" s="3">
        <v>2</v>
      </c>
      <c r="J455" s="8" t="s">
        <v>1211</v>
      </c>
    </row>
    <row r="456" spans="1:10" x14ac:dyDescent="0.25">
      <c r="A456" s="28">
        <v>2</v>
      </c>
      <c r="B456" s="28">
        <v>283</v>
      </c>
      <c r="C456" s="3">
        <v>3206</v>
      </c>
      <c r="D456" s="13" t="s">
        <v>1145</v>
      </c>
      <c r="E456" s="8" t="s">
        <v>1146</v>
      </c>
      <c r="F456" s="8" t="s">
        <v>7</v>
      </c>
      <c r="G456" s="8" t="s">
        <v>21</v>
      </c>
      <c r="H456" s="8">
        <v>81.878500000000003</v>
      </c>
      <c r="I456" s="3">
        <v>2</v>
      </c>
      <c r="J456" s="8" t="s">
        <v>1210</v>
      </c>
    </row>
    <row r="457" spans="1:10" x14ac:dyDescent="0.25">
      <c r="A457" s="28">
        <v>2</v>
      </c>
      <c r="B457" s="28">
        <v>284</v>
      </c>
      <c r="C457" s="3">
        <v>3213</v>
      </c>
      <c r="D457" s="13" t="s">
        <v>1149</v>
      </c>
      <c r="E457" s="8" t="s">
        <v>1150</v>
      </c>
      <c r="F457" s="8" t="s">
        <v>7</v>
      </c>
      <c r="G457" s="8" t="s">
        <v>58</v>
      </c>
      <c r="H457" s="8">
        <v>49.307499999999997</v>
      </c>
      <c r="I457" s="3">
        <v>2</v>
      </c>
      <c r="J457" s="8" t="s">
        <v>1211</v>
      </c>
    </row>
    <row r="458" spans="1:10" ht="22.5" x14ac:dyDescent="0.25">
      <c r="A458" s="28">
        <v>2</v>
      </c>
      <c r="B458" s="28">
        <v>285</v>
      </c>
      <c r="C458" s="3">
        <v>3216</v>
      </c>
      <c r="D458" s="13" t="s">
        <v>1151</v>
      </c>
      <c r="E458" s="8" t="s">
        <v>1120</v>
      </c>
      <c r="F458" s="8" t="s">
        <v>7</v>
      </c>
      <c r="G458" s="8" t="s">
        <v>21</v>
      </c>
      <c r="H458" s="8">
        <v>22.1709</v>
      </c>
      <c r="I458" s="3">
        <v>2</v>
      </c>
      <c r="J458" s="8" t="s">
        <v>1211</v>
      </c>
    </row>
    <row r="459" spans="1:10" x14ac:dyDescent="0.25">
      <c r="A459" s="28">
        <v>2</v>
      </c>
      <c r="B459" s="28">
        <v>286</v>
      </c>
      <c r="C459" s="3">
        <v>3238</v>
      </c>
      <c r="D459" s="13" t="s">
        <v>1157</v>
      </c>
      <c r="E459" s="8" t="s">
        <v>69</v>
      </c>
      <c r="F459" s="8" t="s">
        <v>7</v>
      </c>
      <c r="G459" s="8" t="s">
        <v>58</v>
      </c>
      <c r="H459" s="8">
        <v>101.9241</v>
      </c>
      <c r="I459" s="3">
        <v>2</v>
      </c>
      <c r="J459" s="8" t="s">
        <v>1211</v>
      </c>
    </row>
    <row r="460" spans="1:10" ht="22.5" x14ac:dyDescent="0.25">
      <c r="A460" s="28">
        <v>2</v>
      </c>
      <c r="B460" s="28">
        <v>287</v>
      </c>
      <c r="C460" s="3">
        <v>3306</v>
      </c>
      <c r="D460" s="13" t="s">
        <v>1162</v>
      </c>
      <c r="E460" s="8" t="s">
        <v>1163</v>
      </c>
      <c r="F460" s="8" t="s">
        <v>50</v>
      </c>
      <c r="G460" s="8" t="s">
        <v>96</v>
      </c>
      <c r="H460" s="8">
        <v>77.990300000000005</v>
      </c>
      <c r="I460" s="3">
        <v>2</v>
      </c>
      <c r="J460" s="8" t="s">
        <v>1211</v>
      </c>
    </row>
    <row r="461" spans="1:10" x14ac:dyDescent="0.25">
      <c r="A461" s="28">
        <v>2</v>
      </c>
      <c r="B461" s="28">
        <v>288</v>
      </c>
      <c r="C461" s="3">
        <v>3321</v>
      </c>
      <c r="D461" s="13" t="s">
        <v>1164</v>
      </c>
      <c r="E461" s="8" t="s">
        <v>1165</v>
      </c>
      <c r="F461" s="8" t="s">
        <v>13</v>
      </c>
      <c r="G461" s="8" t="s">
        <v>21</v>
      </c>
      <c r="H461" s="8">
        <v>465.04939999999999</v>
      </c>
      <c r="I461" s="3">
        <v>2</v>
      </c>
      <c r="J461" s="8" t="s">
        <v>1211</v>
      </c>
    </row>
    <row r="462" spans="1:10" x14ac:dyDescent="0.25">
      <c r="A462" s="28">
        <v>2</v>
      </c>
      <c r="B462" s="28">
        <v>289</v>
      </c>
      <c r="C462" s="3">
        <v>3323</v>
      </c>
      <c r="D462" s="13" t="s">
        <v>932</v>
      </c>
      <c r="E462" s="8" t="s">
        <v>1166</v>
      </c>
      <c r="F462" s="8" t="s">
        <v>50</v>
      </c>
      <c r="G462" s="8" t="s">
        <v>65</v>
      </c>
      <c r="H462" s="8">
        <v>12.633800000000001</v>
      </c>
      <c r="I462" s="3">
        <v>2</v>
      </c>
      <c r="J462" s="8" t="s">
        <v>1211</v>
      </c>
    </row>
    <row r="463" spans="1:10" x14ac:dyDescent="0.25">
      <c r="A463" s="28">
        <v>2</v>
      </c>
      <c r="B463" s="28">
        <v>290</v>
      </c>
      <c r="C463" s="3">
        <v>3373</v>
      </c>
      <c r="D463" s="13" t="s">
        <v>1171</v>
      </c>
      <c r="E463" s="8" t="s">
        <v>562</v>
      </c>
      <c r="F463" s="8" t="s">
        <v>50</v>
      </c>
      <c r="G463" s="8" t="s">
        <v>65</v>
      </c>
      <c r="H463" s="8">
        <v>24.242599999999999</v>
      </c>
      <c r="I463" s="3">
        <v>2</v>
      </c>
      <c r="J463" s="8" t="s">
        <v>1211</v>
      </c>
    </row>
    <row r="464" spans="1:10" x14ac:dyDescent="0.25">
      <c r="A464" s="28">
        <v>2</v>
      </c>
      <c r="B464" s="28">
        <v>291</v>
      </c>
      <c r="C464" s="3">
        <v>3374</v>
      </c>
      <c r="D464" s="13" t="s">
        <v>1172</v>
      </c>
      <c r="E464" s="8" t="s">
        <v>1173</v>
      </c>
      <c r="F464" s="8" t="s">
        <v>50</v>
      </c>
      <c r="G464" s="8" t="s">
        <v>65</v>
      </c>
      <c r="H464" s="8">
        <v>13.221500000000001</v>
      </c>
      <c r="I464" s="3">
        <v>2</v>
      </c>
      <c r="J464" s="8" t="s">
        <v>1211</v>
      </c>
    </row>
    <row r="465" spans="1:12" x14ac:dyDescent="0.25">
      <c r="A465" s="28">
        <v>2</v>
      </c>
      <c r="B465" s="28">
        <v>292</v>
      </c>
      <c r="C465" s="3">
        <v>3375</v>
      </c>
      <c r="D465" s="13" t="s">
        <v>1174</v>
      </c>
      <c r="E465" s="8" t="s">
        <v>1175</v>
      </c>
      <c r="F465" s="8" t="s">
        <v>7</v>
      </c>
      <c r="G465" s="8" t="s">
        <v>21</v>
      </c>
      <c r="H465" s="8">
        <v>43.986800000000002</v>
      </c>
      <c r="I465" s="3">
        <v>2</v>
      </c>
      <c r="J465" s="8" t="s">
        <v>1213</v>
      </c>
    </row>
    <row r="466" spans="1:12" x14ac:dyDescent="0.25">
      <c r="A466" s="28">
        <v>2</v>
      </c>
      <c r="B466" s="28">
        <v>293</v>
      </c>
      <c r="C466" s="3">
        <v>3380</v>
      </c>
      <c r="D466" s="13" t="s">
        <v>1184</v>
      </c>
      <c r="E466" s="8" t="s">
        <v>1185</v>
      </c>
      <c r="F466" s="8" t="s">
        <v>7</v>
      </c>
      <c r="G466" s="8" t="s">
        <v>21</v>
      </c>
      <c r="H466" s="8">
        <v>64.250200000000007</v>
      </c>
      <c r="I466" s="3">
        <v>2</v>
      </c>
      <c r="J466" s="8" t="s">
        <v>1211</v>
      </c>
    </row>
    <row r="467" spans="1:12" x14ac:dyDescent="0.25">
      <c r="A467" s="28">
        <v>2</v>
      </c>
      <c r="B467" s="28">
        <v>294</v>
      </c>
      <c r="C467" s="3">
        <v>3381</v>
      </c>
      <c r="D467" s="13" t="s">
        <v>1186</v>
      </c>
      <c r="E467" s="8" t="s">
        <v>1187</v>
      </c>
      <c r="F467" s="8" t="s">
        <v>50</v>
      </c>
      <c r="G467" s="8" t="s">
        <v>65</v>
      </c>
      <c r="H467" s="8">
        <v>48.982700000000001</v>
      </c>
      <c r="I467" s="3">
        <v>2</v>
      </c>
      <c r="J467" s="8" t="s">
        <v>1213</v>
      </c>
    </row>
    <row r="468" spans="1:12" x14ac:dyDescent="0.25">
      <c r="A468" s="28">
        <v>2</v>
      </c>
      <c r="B468" s="28">
        <v>295</v>
      </c>
      <c r="C468" s="3">
        <v>3407</v>
      </c>
      <c r="D468" s="13" t="s">
        <v>1206</v>
      </c>
      <c r="E468" s="8" t="s">
        <v>1207</v>
      </c>
      <c r="F468" s="8" t="s">
        <v>7</v>
      </c>
      <c r="G468" s="8"/>
      <c r="H468" s="8">
        <v>214.1317</v>
      </c>
      <c r="I468" s="3">
        <v>2</v>
      </c>
      <c r="J468" s="8" t="s">
        <v>1212</v>
      </c>
    </row>
    <row r="469" spans="1:12" ht="15.75" x14ac:dyDescent="0.25">
      <c r="A469" s="28">
        <v>3</v>
      </c>
      <c r="B469" s="28">
        <v>1</v>
      </c>
      <c r="C469" s="3">
        <v>1106</v>
      </c>
      <c r="D469" s="13" t="s">
        <v>48</v>
      </c>
      <c r="E469" s="8" t="s">
        <v>49</v>
      </c>
      <c r="F469" s="8" t="s">
        <v>50</v>
      </c>
      <c r="G469" s="8" t="s">
        <v>36</v>
      </c>
      <c r="H469" s="8">
        <v>95.522300000000001</v>
      </c>
      <c r="I469" s="3">
        <v>3</v>
      </c>
      <c r="J469" s="8" t="s">
        <v>1211</v>
      </c>
      <c r="L469" s="48">
        <f>SUM(H469:H574)</f>
        <v>35080.283999999992</v>
      </c>
    </row>
    <row r="470" spans="1:12" x14ac:dyDescent="0.25">
      <c r="A470" s="28">
        <v>3</v>
      </c>
      <c r="B470" s="28">
        <v>2</v>
      </c>
      <c r="C470" s="3">
        <v>1111</v>
      </c>
      <c r="D470" s="13" t="s">
        <v>51</v>
      </c>
      <c r="E470" s="8" t="s">
        <v>52</v>
      </c>
      <c r="F470" s="8" t="s">
        <v>50</v>
      </c>
      <c r="G470" s="8" t="s">
        <v>53</v>
      </c>
      <c r="H470" s="8">
        <v>1048.7231999999999</v>
      </c>
      <c r="I470" s="3">
        <v>3</v>
      </c>
      <c r="J470" s="8" t="s">
        <v>1211</v>
      </c>
    </row>
    <row r="471" spans="1:12" ht="22.5" x14ac:dyDescent="0.25">
      <c r="A471" s="28">
        <v>3</v>
      </c>
      <c r="B471" s="28">
        <v>3</v>
      </c>
      <c r="C471" s="3">
        <v>1114</v>
      </c>
      <c r="D471" s="13" t="s">
        <v>59</v>
      </c>
      <c r="E471" s="8" t="s">
        <v>60</v>
      </c>
      <c r="F471" s="8" t="s">
        <v>50</v>
      </c>
      <c r="G471" s="8" t="s">
        <v>53</v>
      </c>
      <c r="H471" s="8">
        <v>214.0934</v>
      </c>
      <c r="I471" s="3">
        <v>3</v>
      </c>
      <c r="J471" s="8" t="s">
        <v>1211</v>
      </c>
    </row>
    <row r="472" spans="1:12" x14ac:dyDescent="0.25">
      <c r="A472" s="28">
        <v>3</v>
      </c>
      <c r="B472" s="28">
        <v>4</v>
      </c>
      <c r="C472" s="3">
        <v>1115</v>
      </c>
      <c r="D472" s="13" t="s">
        <v>61</v>
      </c>
      <c r="E472" s="8" t="s">
        <v>62</v>
      </c>
      <c r="F472" s="8" t="s">
        <v>50</v>
      </c>
      <c r="G472" s="8" t="s">
        <v>53</v>
      </c>
      <c r="H472" s="8">
        <v>677.37390000000005</v>
      </c>
      <c r="I472" s="3">
        <v>3</v>
      </c>
      <c r="J472" s="8" t="s">
        <v>1211</v>
      </c>
    </row>
    <row r="473" spans="1:12" x14ac:dyDescent="0.25">
      <c r="A473" s="28">
        <v>3</v>
      </c>
      <c r="B473" s="28">
        <v>5</v>
      </c>
      <c r="C473" s="3">
        <v>1126</v>
      </c>
      <c r="D473" s="13" t="s">
        <v>72</v>
      </c>
      <c r="E473" s="8" t="s">
        <v>73</v>
      </c>
      <c r="F473" s="8" t="s">
        <v>50</v>
      </c>
      <c r="G473" s="8" t="s">
        <v>65</v>
      </c>
      <c r="H473" s="8">
        <v>112.1994</v>
      </c>
      <c r="I473" s="3">
        <v>3</v>
      </c>
      <c r="J473" s="8" t="s">
        <v>1211</v>
      </c>
    </row>
    <row r="474" spans="1:12" x14ac:dyDescent="0.25">
      <c r="A474" s="28">
        <v>3</v>
      </c>
      <c r="B474" s="28">
        <v>6</v>
      </c>
      <c r="C474" s="3">
        <v>1128</v>
      </c>
      <c r="D474" s="13" t="s">
        <v>74</v>
      </c>
      <c r="E474" s="8" t="s">
        <v>75</v>
      </c>
      <c r="F474" s="11" t="s">
        <v>7</v>
      </c>
      <c r="G474" s="8" t="s">
        <v>53</v>
      </c>
      <c r="H474" s="8">
        <v>2776.2002000000002</v>
      </c>
      <c r="I474" s="3">
        <v>3</v>
      </c>
      <c r="J474" s="8" t="s">
        <v>1211</v>
      </c>
    </row>
    <row r="475" spans="1:12" ht="22.5" x14ac:dyDescent="0.25">
      <c r="A475" s="28">
        <v>3</v>
      </c>
      <c r="B475" s="28">
        <v>7</v>
      </c>
      <c r="C475" s="3">
        <v>1129</v>
      </c>
      <c r="D475" s="13" t="s">
        <v>76</v>
      </c>
      <c r="E475" s="8" t="s">
        <v>77</v>
      </c>
      <c r="F475" s="8" t="s">
        <v>50</v>
      </c>
      <c r="G475" s="8" t="s">
        <v>65</v>
      </c>
      <c r="H475" s="8">
        <v>2846.0328</v>
      </c>
      <c r="I475" s="3">
        <v>3</v>
      </c>
      <c r="J475" s="8" t="s">
        <v>1211</v>
      </c>
    </row>
    <row r="476" spans="1:12" x14ac:dyDescent="0.25">
      <c r="A476" s="28">
        <v>3</v>
      </c>
      <c r="B476" s="28">
        <v>8</v>
      </c>
      <c r="C476" s="3">
        <v>1141</v>
      </c>
      <c r="D476" s="13" t="s">
        <v>80</v>
      </c>
      <c r="E476" s="8" t="s">
        <v>81</v>
      </c>
      <c r="F476" s="8" t="s">
        <v>50</v>
      </c>
      <c r="G476" s="8" t="s">
        <v>36</v>
      </c>
      <c r="H476" s="8">
        <v>104.49209999999999</v>
      </c>
      <c r="I476" s="3">
        <v>3</v>
      </c>
      <c r="J476" s="8" t="s">
        <v>1211</v>
      </c>
    </row>
    <row r="477" spans="1:12" x14ac:dyDescent="0.25">
      <c r="A477" s="28">
        <v>3</v>
      </c>
      <c r="B477" s="28">
        <v>9</v>
      </c>
      <c r="C477" s="3">
        <v>1144</v>
      </c>
      <c r="D477" s="13" t="s">
        <v>86</v>
      </c>
      <c r="E477" s="8" t="s">
        <v>87</v>
      </c>
      <c r="F477" s="8" t="s">
        <v>50</v>
      </c>
      <c r="G477" s="8" t="s">
        <v>36</v>
      </c>
      <c r="H477" s="8">
        <v>20.0824</v>
      </c>
      <c r="I477" s="3">
        <v>3</v>
      </c>
      <c r="J477" s="8" t="s">
        <v>1211</v>
      </c>
    </row>
    <row r="478" spans="1:12" x14ac:dyDescent="0.25">
      <c r="A478" s="28">
        <v>3</v>
      </c>
      <c r="B478" s="28">
        <v>10</v>
      </c>
      <c r="C478" s="3">
        <v>1151</v>
      </c>
      <c r="D478" s="13" t="s">
        <v>97</v>
      </c>
      <c r="E478" s="8" t="s">
        <v>98</v>
      </c>
      <c r="F478" s="8" t="s">
        <v>50</v>
      </c>
      <c r="G478" s="8" t="s">
        <v>65</v>
      </c>
      <c r="H478" s="8">
        <v>46.826300000000003</v>
      </c>
      <c r="I478" s="3">
        <v>3</v>
      </c>
      <c r="J478" s="8" t="s">
        <v>1211</v>
      </c>
    </row>
    <row r="479" spans="1:12" x14ac:dyDescent="0.25">
      <c r="A479" s="28">
        <v>3</v>
      </c>
      <c r="B479" s="28">
        <v>11</v>
      </c>
      <c r="C479" s="3">
        <v>1234</v>
      </c>
      <c r="D479" s="13" t="s">
        <v>164</v>
      </c>
      <c r="E479" s="8" t="s">
        <v>165</v>
      </c>
      <c r="F479" s="8" t="s">
        <v>50</v>
      </c>
      <c r="G479" s="8" t="s">
        <v>36</v>
      </c>
      <c r="H479" s="8">
        <v>145.51060000000001</v>
      </c>
      <c r="I479" s="3">
        <v>3</v>
      </c>
      <c r="J479" s="8" t="s">
        <v>1211</v>
      </c>
    </row>
    <row r="480" spans="1:12" x14ac:dyDescent="0.25">
      <c r="A480" s="28">
        <v>3</v>
      </c>
      <c r="B480" s="28">
        <v>12</v>
      </c>
      <c r="C480" s="3">
        <v>1237</v>
      </c>
      <c r="D480" s="13" t="s">
        <v>169</v>
      </c>
      <c r="E480" s="8" t="s">
        <v>170</v>
      </c>
      <c r="F480" s="8" t="s">
        <v>50</v>
      </c>
      <c r="G480" s="8" t="s">
        <v>36</v>
      </c>
      <c r="H480" s="8">
        <v>50.285400000000003</v>
      </c>
      <c r="I480" s="3">
        <v>3</v>
      </c>
      <c r="J480" s="8" t="s">
        <v>1211</v>
      </c>
    </row>
    <row r="481" spans="1:10" x14ac:dyDescent="0.25">
      <c r="A481" s="28">
        <v>3</v>
      </c>
      <c r="B481" s="28">
        <v>13</v>
      </c>
      <c r="C481" s="3">
        <v>1243</v>
      </c>
      <c r="D481" s="13" t="s">
        <v>173</v>
      </c>
      <c r="E481" s="8" t="s">
        <v>174</v>
      </c>
      <c r="F481" s="8" t="s">
        <v>50</v>
      </c>
      <c r="G481" s="8" t="s">
        <v>36</v>
      </c>
      <c r="H481" s="8">
        <v>298.9819</v>
      </c>
      <c r="I481" s="3">
        <v>3</v>
      </c>
      <c r="J481" s="8" t="s">
        <v>1211</v>
      </c>
    </row>
    <row r="482" spans="1:10" x14ac:dyDescent="0.25">
      <c r="A482" s="28">
        <v>3</v>
      </c>
      <c r="B482" s="28">
        <v>14</v>
      </c>
      <c r="C482" s="3">
        <v>1260</v>
      </c>
      <c r="D482" s="13" t="s">
        <v>187</v>
      </c>
      <c r="E482" s="8" t="s">
        <v>188</v>
      </c>
      <c r="F482" s="8" t="s">
        <v>50</v>
      </c>
      <c r="G482" s="8" t="s">
        <v>36</v>
      </c>
      <c r="H482" s="8">
        <v>403.11500000000001</v>
      </c>
      <c r="I482" s="3">
        <v>3</v>
      </c>
      <c r="J482" s="8" t="s">
        <v>1211</v>
      </c>
    </row>
    <row r="483" spans="1:10" ht="22.5" x14ac:dyDescent="0.25">
      <c r="A483" s="28">
        <v>3</v>
      </c>
      <c r="B483" s="28">
        <v>15</v>
      </c>
      <c r="C483" s="3">
        <v>1276</v>
      </c>
      <c r="D483" s="13" t="s">
        <v>206</v>
      </c>
      <c r="E483" s="8" t="s">
        <v>121</v>
      </c>
      <c r="F483" s="8" t="s">
        <v>50</v>
      </c>
      <c r="G483" s="8" t="s">
        <v>65</v>
      </c>
      <c r="H483" s="8">
        <v>35.533900000000003</v>
      </c>
      <c r="I483" s="3">
        <v>3</v>
      </c>
      <c r="J483" s="8" t="s">
        <v>1210</v>
      </c>
    </row>
    <row r="484" spans="1:10" x14ac:dyDescent="0.25">
      <c r="A484" s="28">
        <v>3</v>
      </c>
      <c r="B484" s="28">
        <v>16</v>
      </c>
      <c r="C484" s="3">
        <v>1281</v>
      </c>
      <c r="D484" s="13" t="s">
        <v>214</v>
      </c>
      <c r="E484" s="8" t="s">
        <v>215</v>
      </c>
      <c r="F484" s="8" t="s">
        <v>50</v>
      </c>
      <c r="G484" s="8" t="s">
        <v>36</v>
      </c>
      <c r="H484" s="8">
        <v>168.1901</v>
      </c>
      <c r="I484" s="3">
        <v>3</v>
      </c>
      <c r="J484" s="8" t="s">
        <v>1211</v>
      </c>
    </row>
    <row r="485" spans="1:10" x14ac:dyDescent="0.25">
      <c r="A485" s="28">
        <v>3</v>
      </c>
      <c r="B485" s="28">
        <v>17</v>
      </c>
      <c r="C485" s="3">
        <v>1291</v>
      </c>
      <c r="D485" s="13" t="s">
        <v>229</v>
      </c>
      <c r="E485" s="8" t="s">
        <v>230</v>
      </c>
      <c r="F485" s="8" t="s">
        <v>50</v>
      </c>
      <c r="G485" s="8" t="s">
        <v>36</v>
      </c>
      <c r="H485" s="8">
        <v>24.798300000000001</v>
      </c>
      <c r="I485" s="3">
        <v>3</v>
      </c>
      <c r="J485" s="8" t="s">
        <v>1211</v>
      </c>
    </row>
    <row r="486" spans="1:10" x14ac:dyDescent="0.25">
      <c r="A486" s="28">
        <v>3</v>
      </c>
      <c r="B486" s="28">
        <v>18</v>
      </c>
      <c r="C486" s="3">
        <v>1301</v>
      </c>
      <c r="D486" s="13" t="s">
        <v>245</v>
      </c>
      <c r="E486" s="8" t="s">
        <v>246</v>
      </c>
      <c r="F486" s="8" t="s">
        <v>50</v>
      </c>
      <c r="G486" s="8" t="s">
        <v>65</v>
      </c>
      <c r="H486" s="8">
        <v>171.04409999999999</v>
      </c>
      <c r="I486" s="3">
        <v>3</v>
      </c>
      <c r="J486" s="8" t="s">
        <v>1211</v>
      </c>
    </row>
    <row r="487" spans="1:10" x14ac:dyDescent="0.25">
      <c r="A487" s="28">
        <v>3</v>
      </c>
      <c r="B487" s="28">
        <v>19</v>
      </c>
      <c r="C487" s="3">
        <v>1314</v>
      </c>
      <c r="D487" s="13" t="s">
        <v>266</v>
      </c>
      <c r="E487" s="8" t="s">
        <v>227</v>
      </c>
      <c r="F487" s="8" t="s">
        <v>50</v>
      </c>
      <c r="G487" s="8" t="s">
        <v>96</v>
      </c>
      <c r="H487" s="8">
        <v>518.47550000000001</v>
      </c>
      <c r="I487" s="3">
        <v>3</v>
      </c>
      <c r="J487" s="8" t="s">
        <v>1211</v>
      </c>
    </row>
    <row r="488" spans="1:10" x14ac:dyDescent="0.25">
      <c r="A488" s="28">
        <v>3</v>
      </c>
      <c r="B488" s="28">
        <v>20</v>
      </c>
      <c r="C488" s="3">
        <v>1315</v>
      </c>
      <c r="D488" s="13" t="s">
        <v>267</v>
      </c>
      <c r="E488" s="8" t="s">
        <v>268</v>
      </c>
      <c r="F488" s="8" t="s">
        <v>50</v>
      </c>
      <c r="G488" s="8" t="s">
        <v>65</v>
      </c>
      <c r="H488" s="8">
        <v>422.02460000000002</v>
      </c>
      <c r="I488" s="3">
        <v>3</v>
      </c>
      <c r="J488" s="8" t="s">
        <v>1211</v>
      </c>
    </row>
    <row r="489" spans="1:10" x14ac:dyDescent="0.25">
      <c r="A489" s="28">
        <v>3</v>
      </c>
      <c r="B489" s="28">
        <v>21</v>
      </c>
      <c r="C489" s="3">
        <v>1334</v>
      </c>
      <c r="D489" s="13" t="s">
        <v>279</v>
      </c>
      <c r="E489" s="8" t="s">
        <v>280</v>
      </c>
      <c r="F489" s="8" t="s">
        <v>50</v>
      </c>
      <c r="G489" s="8" t="s">
        <v>53</v>
      </c>
      <c r="H489" s="8">
        <v>680.40179999999998</v>
      </c>
      <c r="I489" s="3">
        <v>3</v>
      </c>
      <c r="J489" s="8" t="s">
        <v>1211</v>
      </c>
    </row>
    <row r="490" spans="1:10" x14ac:dyDescent="0.25">
      <c r="A490" s="28">
        <v>3</v>
      </c>
      <c r="B490" s="28">
        <v>22</v>
      </c>
      <c r="C490" s="3">
        <v>1341</v>
      </c>
      <c r="D490" s="13" t="s">
        <v>293</v>
      </c>
      <c r="E490" s="8" t="s">
        <v>190</v>
      </c>
      <c r="F490" s="8" t="s">
        <v>50</v>
      </c>
      <c r="G490" s="8" t="s">
        <v>36</v>
      </c>
      <c r="H490" s="8">
        <v>203.23150000000001</v>
      </c>
      <c r="I490" s="3">
        <v>3</v>
      </c>
      <c r="J490" s="8" t="s">
        <v>1211</v>
      </c>
    </row>
    <row r="491" spans="1:10" x14ac:dyDescent="0.25">
      <c r="A491" s="28">
        <v>3</v>
      </c>
      <c r="B491" s="28">
        <v>23</v>
      </c>
      <c r="C491" s="3">
        <v>1352</v>
      </c>
      <c r="D491" s="13" t="s">
        <v>302</v>
      </c>
      <c r="E491" s="8" t="s">
        <v>303</v>
      </c>
      <c r="F491" s="8" t="s">
        <v>50</v>
      </c>
      <c r="G491" s="8" t="s">
        <v>53</v>
      </c>
      <c r="H491" s="8">
        <v>814.28049999999996</v>
      </c>
      <c r="I491" s="3">
        <v>3</v>
      </c>
      <c r="J491" s="8" t="s">
        <v>1211</v>
      </c>
    </row>
    <row r="492" spans="1:10" x14ac:dyDescent="0.25">
      <c r="A492" s="28">
        <v>3</v>
      </c>
      <c r="B492" s="28">
        <v>24</v>
      </c>
      <c r="C492" s="3">
        <v>1359</v>
      </c>
      <c r="D492" s="13" t="s">
        <v>308</v>
      </c>
      <c r="E492" s="8" t="s">
        <v>309</v>
      </c>
      <c r="F492" s="8" t="s">
        <v>50</v>
      </c>
      <c r="G492" s="8" t="s">
        <v>53</v>
      </c>
      <c r="H492" s="8">
        <v>7741.5594000000001</v>
      </c>
      <c r="I492" s="3">
        <v>3</v>
      </c>
      <c r="J492" s="8" t="s">
        <v>1211</v>
      </c>
    </row>
    <row r="493" spans="1:10" x14ac:dyDescent="0.25">
      <c r="A493" s="28">
        <v>3</v>
      </c>
      <c r="B493" s="28">
        <v>25</v>
      </c>
      <c r="C493" s="3">
        <v>1369</v>
      </c>
      <c r="D493" s="13" t="s">
        <v>312</v>
      </c>
      <c r="E493" s="8" t="s">
        <v>313</v>
      </c>
      <c r="F493" s="8" t="s">
        <v>50</v>
      </c>
      <c r="G493" s="8" t="s">
        <v>65</v>
      </c>
      <c r="H493" s="8">
        <v>67.004199999999997</v>
      </c>
      <c r="I493" s="3">
        <v>3</v>
      </c>
      <c r="J493" s="8" t="s">
        <v>1211</v>
      </c>
    </row>
    <row r="494" spans="1:10" ht="22.5" x14ac:dyDescent="0.25">
      <c r="A494" s="28">
        <v>3</v>
      </c>
      <c r="B494" s="28">
        <v>26</v>
      </c>
      <c r="C494" s="3">
        <v>1404</v>
      </c>
      <c r="D494" s="13" t="s">
        <v>347</v>
      </c>
      <c r="E494" s="8" t="s">
        <v>348</v>
      </c>
      <c r="F494" s="8" t="s">
        <v>50</v>
      </c>
      <c r="G494" s="8" t="s">
        <v>65</v>
      </c>
      <c r="H494" s="8">
        <v>21.996200000000002</v>
      </c>
      <c r="I494" s="3">
        <v>3</v>
      </c>
      <c r="J494" s="8" t="s">
        <v>1211</v>
      </c>
    </row>
    <row r="495" spans="1:10" ht="22.5" x14ac:dyDescent="0.25">
      <c r="A495" s="28">
        <v>3</v>
      </c>
      <c r="B495" s="28">
        <v>27</v>
      </c>
      <c r="C495" s="3">
        <v>1480</v>
      </c>
      <c r="D495" s="13" t="s">
        <v>394</v>
      </c>
      <c r="E495" s="8" t="s">
        <v>332</v>
      </c>
      <c r="F495" s="8" t="s">
        <v>50</v>
      </c>
      <c r="G495" s="8" t="s">
        <v>36</v>
      </c>
      <c r="H495" s="8">
        <v>237.03800000000001</v>
      </c>
      <c r="I495" s="3">
        <v>3</v>
      </c>
      <c r="J495" s="8" t="s">
        <v>1212</v>
      </c>
    </row>
    <row r="496" spans="1:10" x14ac:dyDescent="0.25">
      <c r="A496" s="28">
        <v>3</v>
      </c>
      <c r="B496" s="28">
        <v>28</v>
      </c>
      <c r="C496" s="3">
        <v>1484</v>
      </c>
      <c r="D496" s="13" t="s">
        <v>397</v>
      </c>
      <c r="E496" s="8" t="s">
        <v>398</v>
      </c>
      <c r="F496" s="8" t="s">
        <v>50</v>
      </c>
      <c r="G496" s="8" t="s">
        <v>96</v>
      </c>
      <c r="H496" s="8">
        <v>81.452799999999996</v>
      </c>
      <c r="I496" s="3">
        <v>3</v>
      </c>
      <c r="J496" s="8" t="s">
        <v>1211</v>
      </c>
    </row>
    <row r="497" spans="1:10" x14ac:dyDescent="0.25">
      <c r="A497" s="28">
        <v>3</v>
      </c>
      <c r="B497" s="28">
        <v>29</v>
      </c>
      <c r="C497" s="3">
        <v>1486</v>
      </c>
      <c r="D497" s="13" t="s">
        <v>401</v>
      </c>
      <c r="E497" s="8" t="s">
        <v>402</v>
      </c>
      <c r="F497" s="8" t="s">
        <v>50</v>
      </c>
      <c r="G497" s="8" t="s">
        <v>36</v>
      </c>
      <c r="H497" s="8">
        <v>49.628999999999998</v>
      </c>
      <c r="I497" s="3">
        <v>3</v>
      </c>
      <c r="J497" s="8" t="s">
        <v>1211</v>
      </c>
    </row>
    <row r="498" spans="1:10" ht="22.5" x14ac:dyDescent="0.25">
      <c r="A498" s="28">
        <v>3</v>
      </c>
      <c r="B498" s="28">
        <v>30</v>
      </c>
      <c r="C498" s="3">
        <v>1495</v>
      </c>
      <c r="D498" s="13" t="s">
        <v>405</v>
      </c>
      <c r="E498" s="8" t="s">
        <v>406</v>
      </c>
      <c r="F498" s="8" t="s">
        <v>50</v>
      </c>
      <c r="G498" s="8" t="s">
        <v>96</v>
      </c>
      <c r="H498" s="8">
        <v>42.889699999999998</v>
      </c>
      <c r="I498" s="3">
        <v>3</v>
      </c>
      <c r="J498" s="8" t="s">
        <v>1212</v>
      </c>
    </row>
    <row r="499" spans="1:10" x14ac:dyDescent="0.25">
      <c r="A499" s="28">
        <v>3</v>
      </c>
      <c r="B499" s="28">
        <v>31</v>
      </c>
      <c r="C499" s="3">
        <v>1514</v>
      </c>
      <c r="D499" s="13" t="s">
        <v>431</v>
      </c>
      <c r="E499" s="8" t="s">
        <v>432</v>
      </c>
      <c r="F499" s="8" t="s">
        <v>50</v>
      </c>
      <c r="G499" s="8" t="s">
        <v>36</v>
      </c>
      <c r="H499" s="8">
        <v>180.0694</v>
      </c>
      <c r="I499" s="3">
        <v>3</v>
      </c>
      <c r="J499" s="8" t="s">
        <v>1211</v>
      </c>
    </row>
    <row r="500" spans="1:10" x14ac:dyDescent="0.25">
      <c r="A500" s="28">
        <v>3</v>
      </c>
      <c r="B500" s="28">
        <v>32</v>
      </c>
      <c r="C500" s="3">
        <v>1522</v>
      </c>
      <c r="D500" s="13" t="s">
        <v>441</v>
      </c>
      <c r="E500" s="8" t="s">
        <v>442</v>
      </c>
      <c r="F500" s="8" t="s">
        <v>50</v>
      </c>
      <c r="G500" s="8" t="s">
        <v>65</v>
      </c>
      <c r="H500" s="8">
        <v>32.461399999999998</v>
      </c>
      <c r="I500" s="3">
        <v>3</v>
      </c>
      <c r="J500" s="8" t="s">
        <v>1211</v>
      </c>
    </row>
    <row r="501" spans="1:10" x14ac:dyDescent="0.25">
      <c r="A501" s="28">
        <v>3</v>
      </c>
      <c r="B501" s="28">
        <v>33</v>
      </c>
      <c r="C501" s="3">
        <v>1530</v>
      </c>
      <c r="D501" s="13" t="s">
        <v>448</v>
      </c>
      <c r="E501" s="8" t="s">
        <v>449</v>
      </c>
      <c r="F501" s="8" t="s">
        <v>50</v>
      </c>
      <c r="G501" s="8" t="s">
        <v>65</v>
      </c>
      <c r="H501" s="8">
        <v>26.755500000000001</v>
      </c>
      <c r="I501" s="3">
        <v>3</v>
      </c>
      <c r="J501" s="8" t="s">
        <v>1211</v>
      </c>
    </row>
    <row r="502" spans="1:10" x14ac:dyDescent="0.25">
      <c r="A502" s="28">
        <v>3</v>
      </c>
      <c r="B502" s="28">
        <v>34</v>
      </c>
      <c r="C502" s="3">
        <v>1531</v>
      </c>
      <c r="D502" s="13" t="s">
        <v>450</v>
      </c>
      <c r="E502" s="8" t="s">
        <v>451</v>
      </c>
      <c r="F502" s="8" t="s">
        <v>50</v>
      </c>
      <c r="G502" s="8" t="s">
        <v>96</v>
      </c>
      <c r="H502" s="8">
        <v>33.371400000000001</v>
      </c>
      <c r="I502" s="3">
        <v>3</v>
      </c>
      <c r="J502" s="8" t="s">
        <v>1211</v>
      </c>
    </row>
    <row r="503" spans="1:10" x14ac:dyDescent="0.25">
      <c r="A503" s="28">
        <v>3</v>
      </c>
      <c r="B503" s="28">
        <v>35</v>
      </c>
      <c r="C503" s="3">
        <v>1533</v>
      </c>
      <c r="D503" s="13" t="s">
        <v>454</v>
      </c>
      <c r="E503" s="8" t="s">
        <v>455</v>
      </c>
      <c r="F503" s="8" t="s">
        <v>50</v>
      </c>
      <c r="G503" s="8" t="s">
        <v>36</v>
      </c>
      <c r="H503" s="8">
        <v>18.666499999999999</v>
      </c>
      <c r="I503" s="3">
        <v>3</v>
      </c>
      <c r="J503" s="8" t="s">
        <v>1211</v>
      </c>
    </row>
    <row r="504" spans="1:10" x14ac:dyDescent="0.25">
      <c r="A504" s="28">
        <v>3</v>
      </c>
      <c r="B504" s="28">
        <v>36</v>
      </c>
      <c r="C504" s="3">
        <v>1534</v>
      </c>
      <c r="D504" s="13" t="s">
        <v>456</v>
      </c>
      <c r="E504" s="8" t="s">
        <v>457</v>
      </c>
      <c r="F504" s="8" t="s">
        <v>50</v>
      </c>
      <c r="G504" s="8" t="s">
        <v>96</v>
      </c>
      <c r="H504" s="8">
        <v>21.397099999999998</v>
      </c>
      <c r="I504" s="3">
        <v>3</v>
      </c>
      <c r="J504" s="8" t="s">
        <v>1211</v>
      </c>
    </row>
    <row r="505" spans="1:10" x14ac:dyDescent="0.25">
      <c r="A505" s="28">
        <v>3</v>
      </c>
      <c r="B505" s="28">
        <v>37</v>
      </c>
      <c r="C505" s="3">
        <v>1535</v>
      </c>
      <c r="D505" s="13" t="s">
        <v>458</v>
      </c>
      <c r="E505" s="8" t="s">
        <v>459</v>
      </c>
      <c r="F505" s="8" t="s">
        <v>50</v>
      </c>
      <c r="G505" s="8" t="s">
        <v>65</v>
      </c>
      <c r="H505" s="8">
        <v>24.4788</v>
      </c>
      <c r="I505" s="3">
        <v>3</v>
      </c>
      <c r="J505" s="8" t="s">
        <v>1211</v>
      </c>
    </row>
    <row r="506" spans="1:10" x14ac:dyDescent="0.25">
      <c r="A506" s="28">
        <v>3</v>
      </c>
      <c r="B506" s="28">
        <v>38</v>
      </c>
      <c r="C506" s="3">
        <v>1537</v>
      </c>
      <c r="D506" s="13" t="s">
        <v>407</v>
      </c>
      <c r="E506" s="8" t="s">
        <v>461</v>
      </c>
      <c r="F506" s="8" t="s">
        <v>50</v>
      </c>
      <c r="G506" s="8" t="s">
        <v>36</v>
      </c>
      <c r="H506" s="8">
        <v>22.245100000000001</v>
      </c>
      <c r="I506" s="3">
        <v>3</v>
      </c>
      <c r="J506" s="8" t="s">
        <v>1212</v>
      </c>
    </row>
    <row r="507" spans="1:10" x14ac:dyDescent="0.25">
      <c r="A507" s="28">
        <v>3</v>
      </c>
      <c r="B507" s="28">
        <v>39</v>
      </c>
      <c r="C507" s="3">
        <v>1538</v>
      </c>
      <c r="D507" s="13" t="s">
        <v>462</v>
      </c>
      <c r="E507" s="8" t="s">
        <v>463</v>
      </c>
      <c r="F507" s="8" t="s">
        <v>50</v>
      </c>
      <c r="G507" s="8" t="s">
        <v>36</v>
      </c>
      <c r="H507" s="8">
        <v>26.461200000000002</v>
      </c>
      <c r="I507" s="3">
        <v>3</v>
      </c>
      <c r="J507" s="8" t="s">
        <v>1212</v>
      </c>
    </row>
    <row r="508" spans="1:10" x14ac:dyDescent="0.25">
      <c r="A508" s="28">
        <v>3</v>
      </c>
      <c r="B508" s="28">
        <v>40</v>
      </c>
      <c r="C508" s="3">
        <v>1539</v>
      </c>
      <c r="D508" s="13" t="s">
        <v>464</v>
      </c>
      <c r="E508" s="8" t="s">
        <v>465</v>
      </c>
      <c r="F508" s="8" t="s">
        <v>50</v>
      </c>
      <c r="G508" s="8" t="s">
        <v>65</v>
      </c>
      <c r="H508" s="8">
        <v>30.782</v>
      </c>
      <c r="I508" s="3">
        <v>3</v>
      </c>
      <c r="J508" s="8" t="s">
        <v>1212</v>
      </c>
    </row>
    <row r="509" spans="1:10" x14ac:dyDescent="0.25">
      <c r="A509" s="28">
        <v>3</v>
      </c>
      <c r="B509" s="28">
        <v>41</v>
      </c>
      <c r="C509" s="3">
        <v>1555</v>
      </c>
      <c r="D509" s="13" t="s">
        <v>482</v>
      </c>
      <c r="E509" s="8" t="s">
        <v>483</v>
      </c>
      <c r="F509" s="8" t="s">
        <v>50</v>
      </c>
      <c r="G509" s="8" t="s">
        <v>65</v>
      </c>
      <c r="H509" s="8">
        <v>39.829900000000002</v>
      </c>
      <c r="I509" s="3">
        <v>3</v>
      </c>
      <c r="J509" s="8" t="s">
        <v>1211</v>
      </c>
    </row>
    <row r="510" spans="1:10" ht="22.5" x14ac:dyDescent="0.25">
      <c r="A510" s="28">
        <v>3</v>
      </c>
      <c r="B510" s="28">
        <v>42</v>
      </c>
      <c r="C510" s="3">
        <v>1556</v>
      </c>
      <c r="D510" s="13" t="s">
        <v>484</v>
      </c>
      <c r="E510" s="8" t="s">
        <v>485</v>
      </c>
      <c r="F510" s="8" t="s">
        <v>50</v>
      </c>
      <c r="G510" s="8" t="s">
        <v>96</v>
      </c>
      <c r="H510" s="8">
        <v>129.63900000000001</v>
      </c>
      <c r="I510" s="3">
        <v>3</v>
      </c>
      <c r="J510" s="8" t="s">
        <v>1211</v>
      </c>
    </row>
    <row r="511" spans="1:10" x14ac:dyDescent="0.25">
      <c r="A511" s="28">
        <v>3</v>
      </c>
      <c r="B511" s="28">
        <v>43</v>
      </c>
      <c r="C511" s="3">
        <v>1563</v>
      </c>
      <c r="D511" s="13" t="s">
        <v>466</v>
      </c>
      <c r="E511" s="8" t="s">
        <v>493</v>
      </c>
      <c r="F511" s="8" t="s">
        <v>50</v>
      </c>
      <c r="G511" s="8" t="s">
        <v>36</v>
      </c>
      <c r="H511" s="8">
        <v>16.163599999999999</v>
      </c>
      <c r="I511" s="3">
        <v>3</v>
      </c>
      <c r="J511" s="8" t="s">
        <v>1212</v>
      </c>
    </row>
    <row r="512" spans="1:10" ht="22.5" x14ac:dyDescent="0.25">
      <c r="A512" s="28">
        <v>3</v>
      </c>
      <c r="B512" s="28">
        <v>44</v>
      </c>
      <c r="C512" s="3">
        <v>1569</v>
      </c>
      <c r="D512" s="13" t="s">
        <v>502</v>
      </c>
      <c r="E512" s="8" t="s">
        <v>503</v>
      </c>
      <c r="F512" s="8" t="s">
        <v>50</v>
      </c>
      <c r="G512" s="8" t="s">
        <v>65</v>
      </c>
      <c r="H512" s="8">
        <v>15.3285</v>
      </c>
      <c r="I512" s="3">
        <v>3</v>
      </c>
      <c r="J512" s="8" t="s">
        <v>1211</v>
      </c>
    </row>
    <row r="513" spans="1:10" x14ac:dyDescent="0.25">
      <c r="A513" s="28">
        <v>3</v>
      </c>
      <c r="B513" s="28">
        <v>45</v>
      </c>
      <c r="C513" s="3">
        <v>1582</v>
      </c>
      <c r="D513" s="13" t="s">
        <v>511</v>
      </c>
      <c r="E513" s="8" t="s">
        <v>512</v>
      </c>
      <c r="F513" s="8" t="s">
        <v>50</v>
      </c>
      <c r="G513" s="8" t="s">
        <v>96</v>
      </c>
      <c r="H513" s="8">
        <v>134.90899999999999</v>
      </c>
      <c r="I513" s="3">
        <v>3</v>
      </c>
      <c r="J513" s="8" t="s">
        <v>1211</v>
      </c>
    </row>
    <row r="514" spans="1:10" ht="22.5" x14ac:dyDescent="0.25">
      <c r="A514" s="28">
        <v>3</v>
      </c>
      <c r="B514" s="28">
        <v>46</v>
      </c>
      <c r="C514" s="3">
        <v>1618</v>
      </c>
      <c r="D514" s="13" t="s">
        <v>531</v>
      </c>
      <c r="E514" s="8" t="s">
        <v>532</v>
      </c>
      <c r="F514" s="8" t="s">
        <v>50</v>
      </c>
      <c r="G514" s="8" t="s">
        <v>65</v>
      </c>
      <c r="H514" s="8">
        <v>32.594000000000001</v>
      </c>
      <c r="I514" s="3">
        <v>3</v>
      </c>
      <c r="J514" s="8" t="s">
        <v>1213</v>
      </c>
    </row>
    <row r="515" spans="1:10" x14ac:dyDescent="0.25">
      <c r="A515" s="28">
        <v>3</v>
      </c>
      <c r="B515" s="28">
        <v>47</v>
      </c>
      <c r="C515" s="3">
        <v>1632</v>
      </c>
      <c r="D515" s="13" t="s">
        <v>539</v>
      </c>
      <c r="E515" s="8" t="s">
        <v>540</v>
      </c>
      <c r="F515" s="8" t="s">
        <v>50</v>
      </c>
      <c r="G515" s="8" t="s">
        <v>53</v>
      </c>
      <c r="H515" s="8">
        <v>305.09840000000003</v>
      </c>
      <c r="I515" s="3">
        <v>3</v>
      </c>
      <c r="J515" s="8" t="s">
        <v>1211</v>
      </c>
    </row>
    <row r="516" spans="1:10" ht="22.5" x14ac:dyDescent="0.25">
      <c r="A516" s="28">
        <v>3</v>
      </c>
      <c r="B516" s="28">
        <v>48</v>
      </c>
      <c r="C516" s="3">
        <v>1637</v>
      </c>
      <c r="D516" s="13" t="s">
        <v>545</v>
      </c>
      <c r="E516" s="8" t="s">
        <v>546</v>
      </c>
      <c r="F516" s="8" t="s">
        <v>50</v>
      </c>
      <c r="G516" s="8" t="s">
        <v>96</v>
      </c>
      <c r="H516" s="8">
        <v>22.200700000000001</v>
      </c>
      <c r="I516" s="3">
        <v>3</v>
      </c>
      <c r="J516" s="8" t="s">
        <v>1211</v>
      </c>
    </row>
    <row r="517" spans="1:10" x14ac:dyDescent="0.25">
      <c r="A517" s="28">
        <v>3</v>
      </c>
      <c r="B517" s="28">
        <v>49</v>
      </c>
      <c r="C517" s="3">
        <v>1676</v>
      </c>
      <c r="D517" s="13" t="s">
        <v>568</v>
      </c>
      <c r="E517" s="8" t="s">
        <v>569</v>
      </c>
      <c r="F517" s="8" t="s">
        <v>50</v>
      </c>
      <c r="G517" s="8" t="s">
        <v>65</v>
      </c>
      <c r="H517" s="8">
        <v>42.4925</v>
      </c>
      <c r="I517" s="3">
        <v>3</v>
      </c>
      <c r="J517" s="8" t="s">
        <v>1211</v>
      </c>
    </row>
    <row r="518" spans="1:10" x14ac:dyDescent="0.25">
      <c r="A518" s="28">
        <v>3</v>
      </c>
      <c r="B518" s="28">
        <v>50</v>
      </c>
      <c r="C518" s="3">
        <v>1682</v>
      </c>
      <c r="D518" s="13" t="s">
        <v>570</v>
      </c>
      <c r="E518" s="8" t="s">
        <v>571</v>
      </c>
      <c r="F518" s="8" t="s">
        <v>50</v>
      </c>
      <c r="G518" s="8" t="s">
        <v>96</v>
      </c>
      <c r="H518" s="8">
        <v>16.209</v>
      </c>
      <c r="I518" s="3">
        <v>3</v>
      </c>
      <c r="J518" s="8" t="s">
        <v>1211</v>
      </c>
    </row>
    <row r="519" spans="1:10" x14ac:dyDescent="0.25">
      <c r="A519" s="28">
        <v>3</v>
      </c>
      <c r="B519" s="28">
        <v>51</v>
      </c>
      <c r="C519" s="3">
        <v>1684</v>
      </c>
      <c r="D519" s="13" t="s">
        <v>574</v>
      </c>
      <c r="E519" s="8" t="s">
        <v>575</v>
      </c>
      <c r="F519" s="8" t="s">
        <v>50</v>
      </c>
      <c r="G519" s="8" t="s">
        <v>65</v>
      </c>
      <c r="H519" s="8">
        <v>19.9878</v>
      </c>
      <c r="I519" s="3">
        <v>3</v>
      </c>
      <c r="J519" s="8" t="s">
        <v>1211</v>
      </c>
    </row>
    <row r="520" spans="1:10" x14ac:dyDescent="0.25">
      <c r="A520" s="28">
        <v>3</v>
      </c>
      <c r="B520" s="28">
        <v>52</v>
      </c>
      <c r="C520" s="3">
        <v>1686</v>
      </c>
      <c r="D520" s="13" t="s">
        <v>576</v>
      </c>
      <c r="E520" s="8" t="s">
        <v>158</v>
      </c>
      <c r="F520" s="8" t="s">
        <v>50</v>
      </c>
      <c r="G520" s="8" t="s">
        <v>96</v>
      </c>
      <c r="H520" s="8">
        <v>161.5728</v>
      </c>
      <c r="I520" s="3">
        <v>3</v>
      </c>
      <c r="J520" s="8" t="s">
        <v>1213</v>
      </c>
    </row>
    <row r="521" spans="1:10" x14ac:dyDescent="0.25">
      <c r="A521" s="28">
        <v>3</v>
      </c>
      <c r="B521" s="28">
        <v>53</v>
      </c>
      <c r="C521" s="3">
        <v>1712</v>
      </c>
      <c r="D521" s="13" t="s">
        <v>595</v>
      </c>
      <c r="E521" s="8" t="s">
        <v>596</v>
      </c>
      <c r="F521" s="8" t="s">
        <v>50</v>
      </c>
      <c r="G521" s="8" t="s">
        <v>96</v>
      </c>
      <c r="H521" s="8">
        <v>71.783900000000003</v>
      </c>
      <c r="I521" s="3">
        <v>3</v>
      </c>
      <c r="J521" s="8" t="s">
        <v>1211</v>
      </c>
    </row>
    <row r="522" spans="1:10" ht="22.5" x14ac:dyDescent="0.25">
      <c r="A522" s="28">
        <v>3</v>
      </c>
      <c r="B522" s="28">
        <v>54</v>
      </c>
      <c r="C522" s="3">
        <v>1713</v>
      </c>
      <c r="D522" s="13" t="s">
        <v>597</v>
      </c>
      <c r="E522" s="8" t="s">
        <v>598</v>
      </c>
      <c r="F522" s="8" t="s">
        <v>50</v>
      </c>
      <c r="G522" s="8" t="s">
        <v>36</v>
      </c>
      <c r="H522" s="8">
        <v>38.586100000000002</v>
      </c>
      <c r="I522" s="3">
        <v>3</v>
      </c>
      <c r="J522" s="8" t="s">
        <v>1213</v>
      </c>
    </row>
    <row r="523" spans="1:10" x14ac:dyDescent="0.25">
      <c r="A523" s="28">
        <v>3</v>
      </c>
      <c r="B523" s="28">
        <v>55</v>
      </c>
      <c r="C523" s="3">
        <v>1845</v>
      </c>
      <c r="D523" s="13" t="s">
        <v>638</v>
      </c>
      <c r="E523" s="8" t="s">
        <v>372</v>
      </c>
      <c r="F523" s="8" t="s">
        <v>50</v>
      </c>
      <c r="G523" s="8" t="s">
        <v>65</v>
      </c>
      <c r="H523" s="8">
        <v>651.70579999999995</v>
      </c>
      <c r="I523" s="3">
        <v>3</v>
      </c>
      <c r="J523" s="8" t="s">
        <v>1211</v>
      </c>
    </row>
    <row r="524" spans="1:10" x14ac:dyDescent="0.25">
      <c r="A524" s="28">
        <v>3</v>
      </c>
      <c r="B524" s="28">
        <v>56</v>
      </c>
      <c r="C524" s="3">
        <v>1858</v>
      </c>
      <c r="D524" s="13" t="s">
        <v>648</v>
      </c>
      <c r="E524" s="8" t="s">
        <v>649</v>
      </c>
      <c r="F524" s="8" t="s">
        <v>50</v>
      </c>
      <c r="G524" s="8" t="s">
        <v>96</v>
      </c>
      <c r="H524" s="8">
        <v>79.578000000000003</v>
      </c>
      <c r="I524" s="3">
        <v>3</v>
      </c>
      <c r="J524" s="8" t="s">
        <v>1211</v>
      </c>
    </row>
    <row r="525" spans="1:10" x14ac:dyDescent="0.25">
      <c r="A525" s="28">
        <v>3</v>
      </c>
      <c r="B525" s="28">
        <v>57</v>
      </c>
      <c r="C525" s="3">
        <v>1870</v>
      </c>
      <c r="D525" s="13" t="s">
        <v>654</v>
      </c>
      <c r="E525" s="8" t="s">
        <v>655</v>
      </c>
      <c r="F525" s="8" t="s">
        <v>50</v>
      </c>
      <c r="G525" s="8" t="s">
        <v>96</v>
      </c>
      <c r="H525" s="8">
        <v>18.370100000000001</v>
      </c>
      <c r="I525" s="3">
        <v>3</v>
      </c>
      <c r="J525" s="8" t="s">
        <v>1211</v>
      </c>
    </row>
    <row r="526" spans="1:10" x14ac:dyDescent="0.25">
      <c r="A526" s="28">
        <v>3</v>
      </c>
      <c r="B526" s="28">
        <v>58</v>
      </c>
      <c r="C526" s="3">
        <v>1879</v>
      </c>
      <c r="D526" s="13" t="s">
        <v>661</v>
      </c>
      <c r="E526" s="8" t="s">
        <v>662</v>
      </c>
      <c r="F526" s="8" t="s">
        <v>50</v>
      </c>
      <c r="G526" s="8" t="s">
        <v>36</v>
      </c>
      <c r="H526" s="8">
        <v>40.731699999999996</v>
      </c>
      <c r="I526" s="3">
        <v>3</v>
      </c>
      <c r="J526" s="8" t="s">
        <v>1211</v>
      </c>
    </row>
    <row r="527" spans="1:10" ht="22.5" x14ac:dyDescent="0.25">
      <c r="A527" s="28">
        <v>3</v>
      </c>
      <c r="B527" s="28">
        <v>59</v>
      </c>
      <c r="C527" s="3">
        <v>1885</v>
      </c>
      <c r="D527" s="13" t="s">
        <v>663</v>
      </c>
      <c r="E527" s="8" t="s">
        <v>664</v>
      </c>
      <c r="F527" s="8" t="s">
        <v>50</v>
      </c>
      <c r="G527" s="8" t="s">
        <v>36</v>
      </c>
      <c r="H527" s="8">
        <v>248.77180000000001</v>
      </c>
      <c r="I527" s="3">
        <v>3</v>
      </c>
      <c r="J527" s="8" t="s">
        <v>1211</v>
      </c>
    </row>
    <row r="528" spans="1:10" x14ac:dyDescent="0.25">
      <c r="A528" s="28">
        <v>3</v>
      </c>
      <c r="B528" s="28">
        <v>60</v>
      </c>
      <c r="C528" s="3">
        <v>1925</v>
      </c>
      <c r="D528" s="13" t="s">
        <v>685</v>
      </c>
      <c r="E528" s="8" t="s">
        <v>686</v>
      </c>
      <c r="F528" s="8" t="s">
        <v>50</v>
      </c>
      <c r="G528" s="8" t="s">
        <v>96</v>
      </c>
      <c r="H528" s="8">
        <v>100.36499999999999</v>
      </c>
      <c r="I528" s="3">
        <v>3</v>
      </c>
      <c r="J528" s="8" t="s">
        <v>1213</v>
      </c>
    </row>
    <row r="529" spans="1:10" ht="22.5" x14ac:dyDescent="0.25">
      <c r="A529" s="28">
        <v>3</v>
      </c>
      <c r="B529" s="28">
        <v>61</v>
      </c>
      <c r="C529" s="3">
        <v>1932</v>
      </c>
      <c r="D529" s="13" t="s">
        <v>692</v>
      </c>
      <c r="E529" s="8" t="s">
        <v>632</v>
      </c>
      <c r="F529" s="8" t="s">
        <v>50</v>
      </c>
      <c r="G529" s="8" t="s">
        <v>65</v>
      </c>
      <c r="H529" s="8">
        <v>39.427799999999998</v>
      </c>
      <c r="I529" s="3">
        <v>3</v>
      </c>
      <c r="J529" s="8" t="s">
        <v>1213</v>
      </c>
    </row>
    <row r="530" spans="1:10" x14ac:dyDescent="0.25">
      <c r="A530" s="28">
        <v>3</v>
      </c>
      <c r="B530" s="28">
        <v>62</v>
      </c>
      <c r="C530" s="3">
        <v>1935</v>
      </c>
      <c r="D530" s="13" t="s">
        <v>695</v>
      </c>
      <c r="E530" s="8" t="s">
        <v>696</v>
      </c>
      <c r="F530" s="8" t="s">
        <v>50</v>
      </c>
      <c r="G530" s="8" t="s">
        <v>36</v>
      </c>
      <c r="H530" s="8">
        <v>43.412799999999997</v>
      </c>
      <c r="I530" s="3">
        <v>3</v>
      </c>
      <c r="J530" s="8" t="s">
        <v>1213</v>
      </c>
    </row>
    <row r="531" spans="1:10" ht="22.5" x14ac:dyDescent="0.25">
      <c r="A531" s="28">
        <v>3</v>
      </c>
      <c r="B531" s="28">
        <v>63</v>
      </c>
      <c r="C531" s="3">
        <v>1950</v>
      </c>
      <c r="D531" s="13" t="s">
        <v>702</v>
      </c>
      <c r="E531" s="8" t="s">
        <v>703</v>
      </c>
      <c r="F531" s="8" t="s">
        <v>50</v>
      </c>
      <c r="G531" s="8" t="s">
        <v>96</v>
      </c>
      <c r="H531" s="8">
        <v>22.6952</v>
      </c>
      <c r="I531" s="3">
        <v>3</v>
      </c>
      <c r="J531" s="8" t="s">
        <v>1211</v>
      </c>
    </row>
    <row r="532" spans="1:10" x14ac:dyDescent="0.25">
      <c r="A532" s="28">
        <v>3</v>
      </c>
      <c r="B532" s="28">
        <v>64</v>
      </c>
      <c r="C532" s="3">
        <v>1951</v>
      </c>
      <c r="D532" s="13" t="s">
        <v>704</v>
      </c>
      <c r="E532" s="8" t="s">
        <v>705</v>
      </c>
      <c r="F532" s="8" t="s">
        <v>50</v>
      </c>
      <c r="G532" s="8" t="s">
        <v>96</v>
      </c>
      <c r="H532" s="8">
        <v>20.227799999999998</v>
      </c>
      <c r="I532" s="3">
        <v>3</v>
      </c>
      <c r="J532" s="8" t="s">
        <v>1210</v>
      </c>
    </row>
    <row r="533" spans="1:10" ht="22.5" x14ac:dyDescent="0.25">
      <c r="A533" s="28">
        <v>3</v>
      </c>
      <c r="B533" s="28">
        <v>65</v>
      </c>
      <c r="C533" s="3">
        <v>1960</v>
      </c>
      <c r="D533" s="13" t="s">
        <v>711</v>
      </c>
      <c r="E533" s="8" t="s">
        <v>712</v>
      </c>
      <c r="F533" s="8" t="s">
        <v>50</v>
      </c>
      <c r="G533" s="8" t="s">
        <v>36</v>
      </c>
      <c r="H533" s="8">
        <v>90.019900000000007</v>
      </c>
      <c r="I533" s="3">
        <v>3</v>
      </c>
      <c r="J533" s="8" t="s">
        <v>1211</v>
      </c>
    </row>
    <row r="534" spans="1:10" ht="22.5" x14ac:dyDescent="0.25">
      <c r="A534" s="28">
        <v>3</v>
      </c>
      <c r="B534" s="28">
        <v>66</v>
      </c>
      <c r="C534" s="3">
        <v>1981</v>
      </c>
      <c r="D534" s="13" t="s">
        <v>733</v>
      </c>
      <c r="E534" s="8" t="s">
        <v>734</v>
      </c>
      <c r="F534" s="8" t="s">
        <v>50</v>
      </c>
      <c r="G534" s="8" t="s">
        <v>65</v>
      </c>
      <c r="H534" s="8">
        <v>18.200199999999999</v>
      </c>
      <c r="I534" s="3">
        <v>3</v>
      </c>
      <c r="J534" s="8" t="s">
        <v>1213</v>
      </c>
    </row>
    <row r="535" spans="1:10" x14ac:dyDescent="0.25">
      <c r="A535" s="28">
        <v>3</v>
      </c>
      <c r="B535" s="28">
        <v>67</v>
      </c>
      <c r="C535" s="3">
        <v>1984</v>
      </c>
      <c r="D535" s="13" t="s">
        <v>735</v>
      </c>
      <c r="E535" s="8" t="s">
        <v>227</v>
      </c>
      <c r="F535" s="8" t="s">
        <v>50</v>
      </c>
      <c r="G535" s="8" t="s">
        <v>96</v>
      </c>
      <c r="H535" s="8">
        <v>156.0797</v>
      </c>
      <c r="I535" s="3">
        <v>3</v>
      </c>
      <c r="J535" s="8" t="s">
        <v>1211</v>
      </c>
    </row>
    <row r="536" spans="1:10" x14ac:dyDescent="0.25">
      <c r="A536" s="28">
        <v>3</v>
      </c>
      <c r="B536" s="28">
        <v>68</v>
      </c>
      <c r="C536" s="3">
        <v>1991</v>
      </c>
      <c r="D536" s="13" t="s">
        <v>737</v>
      </c>
      <c r="E536" s="8" t="s">
        <v>738</v>
      </c>
      <c r="F536" s="8" t="s">
        <v>50</v>
      </c>
      <c r="G536" s="8" t="s">
        <v>96</v>
      </c>
      <c r="H536" s="8">
        <v>1343.1096</v>
      </c>
      <c r="I536" s="3">
        <v>3</v>
      </c>
      <c r="J536" s="8" t="s">
        <v>1211</v>
      </c>
    </row>
    <row r="537" spans="1:10" x14ac:dyDescent="0.25">
      <c r="A537" s="28">
        <v>3</v>
      </c>
      <c r="B537" s="28">
        <v>69</v>
      </c>
      <c r="C537" s="3">
        <v>1995</v>
      </c>
      <c r="D537" s="13" t="s">
        <v>743</v>
      </c>
      <c r="E537" s="8" t="s">
        <v>744</v>
      </c>
      <c r="F537" s="8" t="s">
        <v>50</v>
      </c>
      <c r="G537" s="8" t="s">
        <v>36</v>
      </c>
      <c r="H537" s="8">
        <v>11.0067</v>
      </c>
      <c r="I537" s="3">
        <v>3</v>
      </c>
      <c r="J537" s="8" t="s">
        <v>1212</v>
      </c>
    </row>
    <row r="538" spans="1:10" x14ac:dyDescent="0.25">
      <c r="A538" s="28">
        <v>3</v>
      </c>
      <c r="B538" s="28">
        <v>70</v>
      </c>
      <c r="C538" s="3">
        <v>1996</v>
      </c>
      <c r="D538" s="13" t="s">
        <v>739</v>
      </c>
      <c r="E538" s="8" t="s">
        <v>745</v>
      </c>
      <c r="F538" s="8" t="s">
        <v>50</v>
      </c>
      <c r="G538" s="8" t="s">
        <v>36</v>
      </c>
      <c r="H538" s="8">
        <v>43.206699999999998</v>
      </c>
      <c r="I538" s="3">
        <v>3</v>
      </c>
      <c r="J538" s="8" t="s">
        <v>1211</v>
      </c>
    </row>
    <row r="539" spans="1:10" ht="22.5" x14ac:dyDescent="0.25">
      <c r="A539" s="28">
        <v>3</v>
      </c>
      <c r="B539" s="28">
        <v>71</v>
      </c>
      <c r="C539" s="3">
        <v>2005</v>
      </c>
      <c r="D539" s="13" t="s">
        <v>748</v>
      </c>
      <c r="E539" s="8" t="s">
        <v>548</v>
      </c>
      <c r="F539" s="8" t="s">
        <v>50</v>
      </c>
      <c r="G539" s="8" t="s">
        <v>96</v>
      </c>
      <c r="H539" s="8">
        <v>90.588099999999997</v>
      </c>
      <c r="I539" s="3">
        <v>3</v>
      </c>
      <c r="J539" s="8" t="s">
        <v>1213</v>
      </c>
    </row>
    <row r="540" spans="1:10" ht="22.5" x14ac:dyDescent="0.25">
      <c r="A540" s="28">
        <v>3</v>
      </c>
      <c r="B540" s="28">
        <v>72</v>
      </c>
      <c r="C540" s="3">
        <v>2028</v>
      </c>
      <c r="D540" s="13" t="s">
        <v>762</v>
      </c>
      <c r="E540" s="8" t="s">
        <v>758</v>
      </c>
      <c r="F540" s="8" t="s">
        <v>50</v>
      </c>
      <c r="G540" s="8" t="s">
        <v>36</v>
      </c>
      <c r="H540" s="8">
        <v>33.843899999999998</v>
      </c>
      <c r="I540" s="3">
        <v>3</v>
      </c>
      <c r="J540" s="8" t="s">
        <v>1211</v>
      </c>
    </row>
    <row r="541" spans="1:10" x14ac:dyDescent="0.25">
      <c r="A541" s="28">
        <v>3</v>
      </c>
      <c r="B541" s="28">
        <v>73</v>
      </c>
      <c r="C541" s="3">
        <v>2033</v>
      </c>
      <c r="D541" s="13" t="s">
        <v>764</v>
      </c>
      <c r="E541" s="8" t="s">
        <v>758</v>
      </c>
      <c r="F541" s="8" t="s">
        <v>50</v>
      </c>
      <c r="G541" s="8" t="s">
        <v>36</v>
      </c>
      <c r="H541" s="8">
        <v>48.8369</v>
      </c>
      <c r="I541" s="3">
        <v>3</v>
      </c>
      <c r="J541" s="8" t="s">
        <v>1211</v>
      </c>
    </row>
    <row r="542" spans="1:10" ht="22.5" x14ac:dyDescent="0.25">
      <c r="A542" s="28">
        <v>3</v>
      </c>
      <c r="B542" s="28">
        <v>74</v>
      </c>
      <c r="C542" s="3">
        <v>2048</v>
      </c>
      <c r="D542" s="13" t="s">
        <v>769</v>
      </c>
      <c r="E542" s="8" t="s">
        <v>121</v>
      </c>
      <c r="F542" s="8" t="s">
        <v>50</v>
      </c>
      <c r="G542" s="8" t="s">
        <v>96</v>
      </c>
      <c r="H542" s="8">
        <v>43.992800000000003</v>
      </c>
      <c r="I542" s="3">
        <v>3</v>
      </c>
      <c r="J542" s="8" t="s">
        <v>1211</v>
      </c>
    </row>
    <row r="543" spans="1:10" x14ac:dyDescent="0.25">
      <c r="A543" s="28">
        <v>3</v>
      </c>
      <c r="B543" s="28">
        <v>75</v>
      </c>
      <c r="C543" s="3">
        <v>2082</v>
      </c>
      <c r="D543" s="13" t="s">
        <v>791</v>
      </c>
      <c r="E543" s="8" t="s">
        <v>792</v>
      </c>
      <c r="F543" s="8" t="s">
        <v>50</v>
      </c>
      <c r="G543" s="8" t="s">
        <v>96</v>
      </c>
      <c r="H543" s="8">
        <v>37.2273</v>
      </c>
      <c r="I543" s="3">
        <v>3</v>
      </c>
      <c r="J543" s="8" t="s">
        <v>1211</v>
      </c>
    </row>
    <row r="544" spans="1:10" ht="22.5" x14ac:dyDescent="0.25">
      <c r="A544" s="28">
        <v>3</v>
      </c>
      <c r="B544" s="28">
        <v>76</v>
      </c>
      <c r="C544" s="3">
        <v>2092</v>
      </c>
      <c r="D544" s="13" t="s">
        <v>802</v>
      </c>
      <c r="E544" s="8" t="s">
        <v>803</v>
      </c>
      <c r="F544" s="8" t="s">
        <v>50</v>
      </c>
      <c r="G544" s="8" t="s">
        <v>96</v>
      </c>
      <c r="H544" s="8">
        <v>13.0785</v>
      </c>
      <c r="I544" s="3">
        <v>3</v>
      </c>
      <c r="J544" s="8" t="s">
        <v>1213</v>
      </c>
    </row>
    <row r="545" spans="1:10" x14ac:dyDescent="0.25">
      <c r="A545" s="28">
        <v>3</v>
      </c>
      <c r="B545" s="28">
        <v>77</v>
      </c>
      <c r="C545" s="3">
        <v>2100</v>
      </c>
      <c r="D545" s="13" t="s">
        <v>810</v>
      </c>
      <c r="E545" s="8" t="s">
        <v>811</v>
      </c>
      <c r="F545" s="8" t="s">
        <v>50</v>
      </c>
      <c r="G545" s="8" t="s">
        <v>36</v>
      </c>
      <c r="H545" s="8">
        <v>23.7378</v>
      </c>
      <c r="I545" s="3">
        <v>3</v>
      </c>
      <c r="J545" s="8" t="s">
        <v>1211</v>
      </c>
    </row>
    <row r="546" spans="1:10" ht="22.5" x14ac:dyDescent="0.25">
      <c r="A546" s="28">
        <v>3</v>
      </c>
      <c r="B546" s="28">
        <v>78</v>
      </c>
      <c r="C546" s="3">
        <v>2122</v>
      </c>
      <c r="D546" s="13" t="s">
        <v>814</v>
      </c>
      <c r="E546" s="8" t="s">
        <v>60</v>
      </c>
      <c r="F546" s="8" t="s">
        <v>50</v>
      </c>
      <c r="G546" s="8" t="s">
        <v>53</v>
      </c>
      <c r="H546" s="8">
        <v>642.37139999999999</v>
      </c>
      <c r="I546" s="3">
        <v>3</v>
      </c>
      <c r="J546" s="8" t="s">
        <v>1211</v>
      </c>
    </row>
    <row r="547" spans="1:10" ht="22.5" x14ac:dyDescent="0.25">
      <c r="A547" s="28">
        <v>3</v>
      </c>
      <c r="B547" s="28">
        <v>79</v>
      </c>
      <c r="C547" s="3">
        <v>2123</v>
      </c>
      <c r="D547" s="13" t="s">
        <v>815</v>
      </c>
      <c r="E547" s="8" t="s">
        <v>816</v>
      </c>
      <c r="F547" s="8" t="s">
        <v>50</v>
      </c>
      <c r="G547" s="8" t="s">
        <v>53</v>
      </c>
      <c r="H547" s="8">
        <v>261.2269</v>
      </c>
      <c r="I547" s="3">
        <v>3</v>
      </c>
      <c r="J547" s="8" t="s">
        <v>1212</v>
      </c>
    </row>
    <row r="548" spans="1:10" x14ac:dyDescent="0.25">
      <c r="A548" s="28">
        <v>3</v>
      </c>
      <c r="B548" s="28">
        <v>80</v>
      </c>
      <c r="C548" s="3">
        <v>2126</v>
      </c>
      <c r="D548" s="13" t="s">
        <v>819</v>
      </c>
      <c r="E548" s="8" t="s">
        <v>548</v>
      </c>
      <c r="F548" s="8" t="s">
        <v>50</v>
      </c>
      <c r="G548" s="8" t="s">
        <v>96</v>
      </c>
      <c r="H548" s="8">
        <v>85.8155</v>
      </c>
      <c r="I548" s="3">
        <v>3</v>
      </c>
      <c r="J548" s="8" t="s">
        <v>1211</v>
      </c>
    </row>
    <row r="549" spans="1:10" x14ac:dyDescent="0.25">
      <c r="A549" s="28">
        <v>3</v>
      </c>
      <c r="B549" s="28">
        <v>81</v>
      </c>
      <c r="C549" s="3">
        <v>2129</v>
      </c>
      <c r="D549" s="13" t="s">
        <v>822</v>
      </c>
      <c r="E549" s="8" t="s">
        <v>823</v>
      </c>
      <c r="F549" s="8" t="s">
        <v>50</v>
      </c>
      <c r="G549" s="8" t="s">
        <v>65</v>
      </c>
      <c r="H549" s="8">
        <v>275.76260000000002</v>
      </c>
      <c r="I549" s="3">
        <v>3</v>
      </c>
      <c r="J549" s="8" t="s">
        <v>1211</v>
      </c>
    </row>
    <row r="550" spans="1:10" x14ac:dyDescent="0.25">
      <c r="A550" s="28">
        <v>3</v>
      </c>
      <c r="B550" s="28">
        <v>82</v>
      </c>
      <c r="C550" s="3">
        <v>2162</v>
      </c>
      <c r="D550" s="13" t="s">
        <v>840</v>
      </c>
      <c r="E550" s="8" t="s">
        <v>841</v>
      </c>
      <c r="F550" s="8" t="s">
        <v>50</v>
      </c>
      <c r="G550" s="8" t="s">
        <v>65</v>
      </c>
      <c r="H550" s="8">
        <v>26.555599999999998</v>
      </c>
      <c r="I550" s="3">
        <v>3</v>
      </c>
      <c r="J550" s="8" t="s">
        <v>1211</v>
      </c>
    </row>
    <row r="551" spans="1:10" x14ac:dyDescent="0.25">
      <c r="A551" s="28">
        <v>3</v>
      </c>
      <c r="B551" s="28">
        <v>83</v>
      </c>
      <c r="C551" s="3">
        <v>2183</v>
      </c>
      <c r="D551" s="13" t="s">
        <v>848</v>
      </c>
      <c r="E551" s="8" t="s">
        <v>849</v>
      </c>
      <c r="F551" s="8" t="s">
        <v>50</v>
      </c>
      <c r="G551" s="8" t="s">
        <v>36</v>
      </c>
      <c r="H551" s="8">
        <v>122.6315</v>
      </c>
      <c r="I551" s="3">
        <v>3</v>
      </c>
      <c r="J551" s="8" t="s">
        <v>1211</v>
      </c>
    </row>
    <row r="552" spans="1:10" ht="22.5" x14ac:dyDescent="0.25">
      <c r="A552" s="28">
        <v>3</v>
      </c>
      <c r="B552" s="28">
        <v>84</v>
      </c>
      <c r="C552" s="3">
        <v>2197</v>
      </c>
      <c r="D552" s="13" t="s">
        <v>859</v>
      </c>
      <c r="E552" s="8" t="s">
        <v>146</v>
      </c>
      <c r="F552" s="8" t="s">
        <v>50</v>
      </c>
      <c r="G552" s="8" t="s">
        <v>36</v>
      </c>
      <c r="H552" s="8">
        <v>235.75620000000001</v>
      </c>
      <c r="I552" s="3">
        <v>3</v>
      </c>
      <c r="J552" s="8" t="s">
        <v>1211</v>
      </c>
    </row>
    <row r="553" spans="1:10" x14ac:dyDescent="0.25">
      <c r="A553" s="28">
        <v>3</v>
      </c>
      <c r="B553" s="28">
        <v>85</v>
      </c>
      <c r="C553" s="3">
        <v>2200</v>
      </c>
      <c r="D553" s="13" t="s">
        <v>864</v>
      </c>
      <c r="E553" s="8" t="s">
        <v>865</v>
      </c>
      <c r="F553" s="8" t="s">
        <v>50</v>
      </c>
      <c r="G553" s="8" t="s">
        <v>53</v>
      </c>
      <c r="H553" s="8">
        <v>1093.0216</v>
      </c>
      <c r="I553" s="3">
        <v>3</v>
      </c>
      <c r="J553" s="8" t="s">
        <v>1211</v>
      </c>
    </row>
    <row r="554" spans="1:10" x14ac:dyDescent="0.25">
      <c r="A554" s="28">
        <v>3</v>
      </c>
      <c r="B554" s="28">
        <v>86</v>
      </c>
      <c r="C554" s="3">
        <v>2217</v>
      </c>
      <c r="D554" s="13" t="s">
        <v>883</v>
      </c>
      <c r="E554" s="8" t="s">
        <v>884</v>
      </c>
      <c r="F554" s="8" t="s">
        <v>50</v>
      </c>
      <c r="G554" s="8" t="s">
        <v>65</v>
      </c>
      <c r="H554" s="8">
        <v>889.76779999999997</v>
      </c>
      <c r="I554" s="3">
        <v>3</v>
      </c>
      <c r="J554" s="8" t="s">
        <v>1211</v>
      </c>
    </row>
    <row r="555" spans="1:10" x14ac:dyDescent="0.25">
      <c r="A555" s="28">
        <v>3</v>
      </c>
      <c r="B555" s="28">
        <v>87</v>
      </c>
      <c r="C555" s="3">
        <v>2235</v>
      </c>
      <c r="D555" s="13" t="s">
        <v>898</v>
      </c>
      <c r="E555" s="8" t="s">
        <v>219</v>
      </c>
      <c r="F555" s="8" t="s">
        <v>50</v>
      </c>
      <c r="G555" s="8" t="s">
        <v>36</v>
      </c>
      <c r="H555" s="8">
        <v>74.121600000000001</v>
      </c>
      <c r="I555" s="3">
        <v>3</v>
      </c>
      <c r="J555" s="8" t="s">
        <v>1211</v>
      </c>
    </row>
    <row r="556" spans="1:10" x14ac:dyDescent="0.25">
      <c r="A556" s="28">
        <v>3</v>
      </c>
      <c r="B556" s="28">
        <v>88</v>
      </c>
      <c r="C556" s="3">
        <v>2251</v>
      </c>
      <c r="D556" s="13" t="s">
        <v>191</v>
      </c>
      <c r="E556" s="8" t="s">
        <v>903</v>
      </c>
      <c r="F556" s="8" t="s">
        <v>50</v>
      </c>
      <c r="G556" s="8" t="s">
        <v>65</v>
      </c>
      <c r="H556" s="8">
        <v>199.32220000000001</v>
      </c>
      <c r="I556" s="3">
        <v>3</v>
      </c>
      <c r="J556" s="8" t="s">
        <v>1211</v>
      </c>
    </row>
    <row r="557" spans="1:10" x14ac:dyDescent="0.25">
      <c r="A557" s="28">
        <v>3</v>
      </c>
      <c r="B557" s="28">
        <v>89</v>
      </c>
      <c r="C557" s="3">
        <v>2369</v>
      </c>
      <c r="D557" s="13" t="s">
        <v>923</v>
      </c>
      <c r="E557" s="8" t="s">
        <v>924</v>
      </c>
      <c r="F557" s="8" t="s">
        <v>50</v>
      </c>
      <c r="G557" s="8" t="s">
        <v>36</v>
      </c>
      <c r="H557" s="8">
        <v>43.854900000000001</v>
      </c>
      <c r="I557" s="3">
        <v>3</v>
      </c>
      <c r="J557" s="8" t="s">
        <v>1211</v>
      </c>
    </row>
    <row r="558" spans="1:10" x14ac:dyDescent="0.25">
      <c r="A558" s="28">
        <v>3</v>
      </c>
      <c r="B558" s="28">
        <v>90</v>
      </c>
      <c r="C558" s="3">
        <v>2378</v>
      </c>
      <c r="D558" s="13" t="s">
        <v>931</v>
      </c>
      <c r="E558" s="8" t="s">
        <v>208</v>
      </c>
      <c r="F558" s="8" t="s">
        <v>50</v>
      </c>
      <c r="G558" s="8" t="s">
        <v>96</v>
      </c>
      <c r="H558" s="8">
        <v>96.898899999999998</v>
      </c>
      <c r="I558" s="3">
        <v>3</v>
      </c>
      <c r="J558" s="8" t="s">
        <v>1211</v>
      </c>
    </row>
    <row r="559" spans="1:10" x14ac:dyDescent="0.25">
      <c r="A559" s="28">
        <v>3</v>
      </c>
      <c r="B559" s="28">
        <v>91</v>
      </c>
      <c r="C559" s="3">
        <v>2379</v>
      </c>
      <c r="D559" s="13" t="s">
        <v>932</v>
      </c>
      <c r="E559" s="8" t="s">
        <v>933</v>
      </c>
      <c r="F559" s="8" t="s">
        <v>50</v>
      </c>
      <c r="G559" s="8" t="s">
        <v>96</v>
      </c>
      <c r="H559" s="8">
        <v>12.102600000000001</v>
      </c>
      <c r="I559" s="3">
        <v>3</v>
      </c>
      <c r="J559" s="8" t="s">
        <v>1211</v>
      </c>
    </row>
    <row r="560" spans="1:10" x14ac:dyDescent="0.25">
      <c r="A560" s="28">
        <v>3</v>
      </c>
      <c r="B560" s="28">
        <v>92</v>
      </c>
      <c r="C560" s="3">
        <v>2383</v>
      </c>
      <c r="D560" s="13" t="s">
        <v>938</v>
      </c>
      <c r="E560" s="8" t="s">
        <v>939</v>
      </c>
      <c r="F560" s="8" t="s">
        <v>50</v>
      </c>
      <c r="G560" s="8" t="s">
        <v>65</v>
      </c>
      <c r="H560" s="8">
        <v>195.50729999999999</v>
      </c>
      <c r="I560" s="3">
        <v>3</v>
      </c>
      <c r="J560" s="8" t="s">
        <v>1211</v>
      </c>
    </row>
    <row r="561" spans="1:12" x14ac:dyDescent="0.25">
      <c r="A561" s="28">
        <v>3</v>
      </c>
      <c r="B561" s="28">
        <v>93</v>
      </c>
      <c r="C561" s="3">
        <v>2408</v>
      </c>
      <c r="D561" s="13" t="s">
        <v>944</v>
      </c>
      <c r="E561" s="8" t="s">
        <v>945</v>
      </c>
      <c r="F561" s="8" t="s">
        <v>50</v>
      </c>
      <c r="G561" s="8" t="s">
        <v>36</v>
      </c>
      <c r="H561" s="8">
        <v>14.3933</v>
      </c>
      <c r="I561" s="3">
        <v>3</v>
      </c>
      <c r="J561" s="8" t="s">
        <v>1213</v>
      </c>
    </row>
    <row r="562" spans="1:12" x14ac:dyDescent="0.25">
      <c r="A562" s="28">
        <v>3</v>
      </c>
      <c r="B562" s="28">
        <v>94</v>
      </c>
      <c r="C562" s="3">
        <v>2476</v>
      </c>
      <c r="D562" s="13" t="s">
        <v>407</v>
      </c>
      <c r="E562" s="8" t="s">
        <v>965</v>
      </c>
      <c r="F562" s="8" t="s">
        <v>50</v>
      </c>
      <c r="G562" s="8" t="s">
        <v>96</v>
      </c>
      <c r="H562" s="8">
        <v>25.801500000000001</v>
      </c>
      <c r="I562" s="3">
        <v>3</v>
      </c>
      <c r="J562" s="8" t="s">
        <v>1212</v>
      </c>
    </row>
    <row r="563" spans="1:12" x14ac:dyDescent="0.25">
      <c r="A563" s="28">
        <v>3</v>
      </c>
      <c r="B563" s="28">
        <v>95</v>
      </c>
      <c r="C563" s="3">
        <v>2520</v>
      </c>
      <c r="D563" s="13" t="s">
        <v>987</v>
      </c>
      <c r="E563" s="8" t="s">
        <v>988</v>
      </c>
      <c r="F563" s="8" t="s">
        <v>50</v>
      </c>
      <c r="G563" s="8" t="s">
        <v>96</v>
      </c>
      <c r="H563" s="8">
        <v>251.47489999999999</v>
      </c>
      <c r="I563" s="3">
        <v>3</v>
      </c>
      <c r="J563" s="8" t="s">
        <v>1211</v>
      </c>
    </row>
    <row r="564" spans="1:12" x14ac:dyDescent="0.25">
      <c r="A564" s="28">
        <v>3</v>
      </c>
      <c r="B564" s="28">
        <v>96</v>
      </c>
      <c r="C564" s="3">
        <v>2563</v>
      </c>
      <c r="D564" s="13" t="s">
        <v>994</v>
      </c>
      <c r="E564" s="8" t="s">
        <v>995</v>
      </c>
      <c r="F564" s="8" t="s">
        <v>50</v>
      </c>
      <c r="G564" s="8" t="s">
        <v>96</v>
      </c>
      <c r="H564" s="8">
        <v>400.61989999999997</v>
      </c>
      <c r="I564" s="3">
        <v>3</v>
      </c>
      <c r="J564" s="8" t="s">
        <v>1211</v>
      </c>
    </row>
    <row r="565" spans="1:12" ht="22.5" x14ac:dyDescent="0.25">
      <c r="A565" s="28">
        <v>3</v>
      </c>
      <c r="B565" s="28">
        <v>97</v>
      </c>
      <c r="C565" s="3">
        <v>2564</v>
      </c>
      <c r="D565" s="13" t="s">
        <v>996</v>
      </c>
      <c r="E565" s="8" t="s">
        <v>997</v>
      </c>
      <c r="F565" s="8" t="s">
        <v>50</v>
      </c>
      <c r="G565" s="8" t="s">
        <v>96</v>
      </c>
      <c r="H565" s="8">
        <v>25.3065</v>
      </c>
      <c r="I565" s="3">
        <v>3</v>
      </c>
      <c r="J565" s="8" t="s">
        <v>1213</v>
      </c>
    </row>
    <row r="566" spans="1:12" x14ac:dyDescent="0.25">
      <c r="A566" s="28">
        <v>3</v>
      </c>
      <c r="B566" s="28">
        <v>98</v>
      </c>
      <c r="C566" s="3">
        <v>2930</v>
      </c>
      <c r="D566" s="13" t="s">
        <v>844</v>
      </c>
      <c r="E566" s="8" t="s">
        <v>1057</v>
      </c>
      <c r="F566" s="8" t="s">
        <v>50</v>
      </c>
      <c r="G566" s="8" t="s">
        <v>96</v>
      </c>
      <c r="H566" s="8">
        <v>22.054500000000001</v>
      </c>
      <c r="I566" s="3">
        <v>3</v>
      </c>
      <c r="J566" s="8" t="s">
        <v>1211</v>
      </c>
    </row>
    <row r="567" spans="1:12" x14ac:dyDescent="0.25">
      <c r="A567" s="28">
        <v>3</v>
      </c>
      <c r="B567" s="28">
        <v>99</v>
      </c>
      <c r="C567" s="3">
        <v>2966</v>
      </c>
      <c r="D567" s="13" t="s">
        <v>1067</v>
      </c>
      <c r="E567" s="8" t="s">
        <v>1068</v>
      </c>
      <c r="F567" s="8" t="s">
        <v>50</v>
      </c>
      <c r="G567" s="8" t="s">
        <v>53</v>
      </c>
      <c r="H567" s="8">
        <v>1196.739</v>
      </c>
      <c r="I567" s="3">
        <v>3</v>
      </c>
      <c r="J567" s="8" t="s">
        <v>1211</v>
      </c>
    </row>
    <row r="568" spans="1:12" ht="22.5" x14ac:dyDescent="0.25">
      <c r="A568" s="28">
        <v>3</v>
      </c>
      <c r="B568" s="28">
        <v>100</v>
      </c>
      <c r="C568" s="3">
        <v>3072</v>
      </c>
      <c r="D568" s="13" t="s">
        <v>349</v>
      </c>
      <c r="E568" s="8" t="s">
        <v>1089</v>
      </c>
      <c r="F568" s="8" t="s">
        <v>50</v>
      </c>
      <c r="G568" s="8" t="s">
        <v>36</v>
      </c>
      <c r="H568" s="8">
        <v>11.9901</v>
      </c>
      <c r="I568" s="3">
        <v>3</v>
      </c>
      <c r="J568" s="8" t="s">
        <v>1211</v>
      </c>
    </row>
    <row r="569" spans="1:12" x14ac:dyDescent="0.25">
      <c r="A569" s="28">
        <v>3</v>
      </c>
      <c r="B569" s="28">
        <v>101</v>
      </c>
      <c r="C569" s="3">
        <v>3084</v>
      </c>
      <c r="D569" s="13" t="s">
        <v>1098</v>
      </c>
      <c r="E569" s="8" t="s">
        <v>1099</v>
      </c>
      <c r="F569" s="8" t="s">
        <v>50</v>
      </c>
      <c r="G569" s="8" t="s">
        <v>65</v>
      </c>
      <c r="H569" s="8">
        <v>68.487799999999993</v>
      </c>
      <c r="I569" s="3">
        <v>3</v>
      </c>
      <c r="J569" s="8" t="s">
        <v>1211</v>
      </c>
    </row>
    <row r="570" spans="1:12" x14ac:dyDescent="0.25">
      <c r="A570" s="28">
        <v>3</v>
      </c>
      <c r="B570" s="28">
        <v>102</v>
      </c>
      <c r="C570" s="3">
        <v>3090</v>
      </c>
      <c r="D570" s="13" t="s">
        <v>1101</v>
      </c>
      <c r="E570" s="8" t="s">
        <v>1102</v>
      </c>
      <c r="F570" s="8" t="s">
        <v>50</v>
      </c>
      <c r="G570" s="8" t="s">
        <v>36</v>
      </c>
      <c r="H570" s="8">
        <v>1847.4639999999999</v>
      </c>
      <c r="I570" s="3">
        <v>3</v>
      </c>
      <c r="J570" s="8" t="s">
        <v>1212</v>
      </c>
    </row>
    <row r="571" spans="1:12" ht="22.5" x14ac:dyDescent="0.25">
      <c r="A571" s="28">
        <v>3</v>
      </c>
      <c r="B571" s="28">
        <v>103</v>
      </c>
      <c r="C571" s="3">
        <v>3101</v>
      </c>
      <c r="D571" s="13" t="s">
        <v>1112</v>
      </c>
      <c r="E571" s="8" t="s">
        <v>1113</v>
      </c>
      <c r="F571" s="8" t="s">
        <v>50</v>
      </c>
      <c r="G571" s="8" t="s">
        <v>65</v>
      </c>
      <c r="H571" s="8">
        <v>11.9345</v>
      </c>
      <c r="I571" s="3">
        <v>3</v>
      </c>
      <c r="J571" s="8" t="s">
        <v>1211</v>
      </c>
    </row>
    <row r="572" spans="1:12" x14ac:dyDescent="0.25">
      <c r="A572" s="28">
        <v>3</v>
      </c>
      <c r="B572" s="28">
        <v>104</v>
      </c>
      <c r="C572" s="3">
        <v>3149</v>
      </c>
      <c r="D572" s="13" t="s">
        <v>1116</v>
      </c>
      <c r="E572" s="8" t="s">
        <v>1117</v>
      </c>
      <c r="F572" s="8" t="s">
        <v>50</v>
      </c>
      <c r="G572" s="8" t="s">
        <v>36</v>
      </c>
      <c r="H572" s="8">
        <v>1972.0041000000001</v>
      </c>
      <c r="I572" s="3">
        <v>3</v>
      </c>
      <c r="J572" s="8" t="s">
        <v>1211</v>
      </c>
    </row>
    <row r="573" spans="1:12" ht="22.5" x14ac:dyDescent="0.25">
      <c r="A573" s="28">
        <v>3</v>
      </c>
      <c r="B573" s="28">
        <v>105</v>
      </c>
      <c r="C573" s="3">
        <v>3152</v>
      </c>
      <c r="D573" s="13" t="s">
        <v>1118</v>
      </c>
      <c r="E573" s="8" t="s">
        <v>664</v>
      </c>
      <c r="F573" s="8" t="s">
        <v>50</v>
      </c>
      <c r="G573" s="8" t="s">
        <v>36</v>
      </c>
      <c r="H573" s="8">
        <v>120.1717</v>
      </c>
      <c r="I573" s="3">
        <v>3</v>
      </c>
      <c r="J573" s="8" t="s">
        <v>1213</v>
      </c>
    </row>
    <row r="574" spans="1:12" ht="22.5" x14ac:dyDescent="0.25">
      <c r="A574" s="28">
        <v>3</v>
      </c>
      <c r="B574" s="28">
        <v>106</v>
      </c>
      <c r="C574" s="3">
        <v>3184</v>
      </c>
      <c r="D574" s="13" t="s">
        <v>1134</v>
      </c>
      <c r="E574" s="8" t="s">
        <v>44</v>
      </c>
      <c r="F574" s="8" t="s">
        <v>50</v>
      </c>
      <c r="G574" s="8" t="s">
        <v>96</v>
      </c>
      <c r="H574" s="8">
        <v>56.839399999999998</v>
      </c>
      <c r="I574" s="3">
        <v>3</v>
      </c>
      <c r="J574" s="8" t="s">
        <v>1211</v>
      </c>
    </row>
    <row r="575" spans="1:12" ht="15.75" x14ac:dyDescent="0.25">
      <c r="A575" s="28">
        <v>4</v>
      </c>
      <c r="B575" s="28">
        <v>1</v>
      </c>
      <c r="C575" s="3">
        <v>1117</v>
      </c>
      <c r="D575" s="13" t="s">
        <v>63</v>
      </c>
      <c r="E575" s="8" t="s">
        <v>64</v>
      </c>
      <c r="F575" s="8" t="s">
        <v>50</v>
      </c>
      <c r="G575" s="8" t="s">
        <v>65</v>
      </c>
      <c r="H575" s="8">
        <v>1626.1387</v>
      </c>
      <c r="I575" s="3">
        <v>4</v>
      </c>
      <c r="J575" s="8" t="s">
        <v>1211</v>
      </c>
      <c r="L575" s="48">
        <f>SUM(H575:H661)</f>
        <v>36770.363300000012</v>
      </c>
    </row>
    <row r="576" spans="1:12" x14ac:dyDescent="0.25">
      <c r="A576" s="28">
        <v>4</v>
      </c>
      <c r="B576" s="28">
        <v>2</v>
      </c>
      <c r="C576" s="3">
        <v>1138</v>
      </c>
      <c r="D576" s="13" t="s">
        <v>78</v>
      </c>
      <c r="E576" s="8" t="s">
        <v>79</v>
      </c>
      <c r="F576" s="8" t="s">
        <v>50</v>
      </c>
      <c r="G576" s="8" t="s">
        <v>53</v>
      </c>
      <c r="H576" s="8">
        <v>1584.5498</v>
      </c>
      <c r="I576" s="3">
        <v>4</v>
      </c>
      <c r="J576" s="8" t="s">
        <v>1211</v>
      </c>
    </row>
    <row r="577" spans="1:10" x14ac:dyDescent="0.25">
      <c r="A577" s="28">
        <v>4</v>
      </c>
      <c r="B577" s="28">
        <v>3</v>
      </c>
      <c r="C577" s="3">
        <v>1148</v>
      </c>
      <c r="D577" s="13" t="s">
        <v>92</v>
      </c>
      <c r="E577" s="8" t="s">
        <v>93</v>
      </c>
      <c r="F577" s="8" t="s">
        <v>50</v>
      </c>
      <c r="G577" s="8" t="s">
        <v>65</v>
      </c>
      <c r="H577" s="8">
        <v>552.7337</v>
      </c>
      <c r="I577" s="3">
        <v>4</v>
      </c>
      <c r="J577" s="8" t="s">
        <v>1211</v>
      </c>
    </row>
    <row r="578" spans="1:10" x14ac:dyDescent="0.25">
      <c r="A578" s="28">
        <v>4</v>
      </c>
      <c r="B578" s="28">
        <v>4</v>
      </c>
      <c r="C578" s="3">
        <v>1150</v>
      </c>
      <c r="D578" s="13" t="s">
        <v>94</v>
      </c>
      <c r="E578" s="8" t="s">
        <v>95</v>
      </c>
      <c r="F578" s="8" t="s">
        <v>50</v>
      </c>
      <c r="G578" s="8" t="s">
        <v>96</v>
      </c>
      <c r="H578" s="8">
        <v>366.06040000000002</v>
      </c>
      <c r="I578" s="3">
        <v>4</v>
      </c>
      <c r="J578" s="8" t="s">
        <v>1211</v>
      </c>
    </row>
    <row r="579" spans="1:10" x14ac:dyDescent="0.25">
      <c r="A579" s="28">
        <v>4</v>
      </c>
      <c r="B579" s="28">
        <v>5</v>
      </c>
      <c r="C579" s="3">
        <v>1177</v>
      </c>
      <c r="D579" s="13" t="s">
        <v>109</v>
      </c>
      <c r="E579" s="8" t="s">
        <v>110</v>
      </c>
      <c r="F579" s="8" t="s">
        <v>50</v>
      </c>
      <c r="G579" s="8" t="s">
        <v>36</v>
      </c>
      <c r="H579" s="8">
        <v>42.028399999999998</v>
      </c>
      <c r="I579" s="3">
        <v>4</v>
      </c>
      <c r="J579" s="8" t="s">
        <v>1211</v>
      </c>
    </row>
    <row r="580" spans="1:10" x14ac:dyDescent="0.25">
      <c r="A580" s="28">
        <v>4</v>
      </c>
      <c r="B580" s="28">
        <v>6</v>
      </c>
      <c r="C580" s="3">
        <v>1202</v>
      </c>
      <c r="D580" s="13" t="s">
        <v>139</v>
      </c>
      <c r="E580" s="8" t="s">
        <v>140</v>
      </c>
      <c r="F580" s="8" t="s">
        <v>50</v>
      </c>
      <c r="G580" s="8" t="s">
        <v>65</v>
      </c>
      <c r="H580" s="8">
        <v>53.214799999999997</v>
      </c>
      <c r="I580" s="3">
        <v>4</v>
      </c>
      <c r="J580" s="8" t="s">
        <v>1211</v>
      </c>
    </row>
    <row r="581" spans="1:10" x14ac:dyDescent="0.25">
      <c r="A581" s="28">
        <v>4</v>
      </c>
      <c r="B581" s="28">
        <v>7</v>
      </c>
      <c r="C581" s="3">
        <v>1235</v>
      </c>
      <c r="D581" s="13" t="s">
        <v>166</v>
      </c>
      <c r="E581" s="8" t="s">
        <v>158</v>
      </c>
      <c r="F581" s="8" t="s">
        <v>50</v>
      </c>
      <c r="G581" s="8" t="s">
        <v>36</v>
      </c>
      <c r="H581" s="8">
        <v>260.53030000000001</v>
      </c>
      <c r="I581" s="3">
        <v>4</v>
      </c>
      <c r="J581" s="8" t="s">
        <v>1211</v>
      </c>
    </row>
    <row r="582" spans="1:10" x14ac:dyDescent="0.25">
      <c r="A582" s="28">
        <v>4</v>
      </c>
      <c r="B582" s="28">
        <v>8</v>
      </c>
      <c r="C582" s="3">
        <v>1242</v>
      </c>
      <c r="D582" s="13" t="s">
        <v>171</v>
      </c>
      <c r="E582" s="8" t="s">
        <v>172</v>
      </c>
      <c r="F582" s="8" t="s">
        <v>50</v>
      </c>
      <c r="G582" s="8" t="s">
        <v>65</v>
      </c>
      <c r="H582" s="8">
        <v>255.5111</v>
      </c>
      <c r="I582" s="3">
        <v>4</v>
      </c>
      <c r="J582" s="8" t="s">
        <v>1211</v>
      </c>
    </row>
    <row r="583" spans="1:10" x14ac:dyDescent="0.25">
      <c r="A583" s="28">
        <v>4</v>
      </c>
      <c r="B583" s="28">
        <v>9</v>
      </c>
      <c r="C583" s="3">
        <v>1249</v>
      </c>
      <c r="D583" s="13" t="s">
        <v>176</v>
      </c>
      <c r="E583" s="8" t="s">
        <v>177</v>
      </c>
      <c r="F583" s="8" t="s">
        <v>50</v>
      </c>
      <c r="G583" s="8" t="s">
        <v>36</v>
      </c>
      <c r="H583" s="8">
        <v>181.33789999999999</v>
      </c>
      <c r="I583" s="3">
        <v>4</v>
      </c>
      <c r="J583" s="8" t="s">
        <v>1211</v>
      </c>
    </row>
    <row r="584" spans="1:10" x14ac:dyDescent="0.25">
      <c r="A584" s="28">
        <v>4</v>
      </c>
      <c r="B584" s="28">
        <v>10</v>
      </c>
      <c r="C584" s="3">
        <v>1261</v>
      </c>
      <c r="D584" s="13" t="s">
        <v>189</v>
      </c>
      <c r="E584" s="8" t="s">
        <v>190</v>
      </c>
      <c r="F584" s="8" t="s">
        <v>50</v>
      </c>
      <c r="G584" s="8" t="s">
        <v>36</v>
      </c>
      <c r="H584" s="8">
        <v>303.43040000000002</v>
      </c>
      <c r="I584" s="3">
        <v>4</v>
      </c>
      <c r="J584" s="8" t="s">
        <v>1211</v>
      </c>
    </row>
    <row r="585" spans="1:10" x14ac:dyDescent="0.25">
      <c r="A585" s="28">
        <v>4</v>
      </c>
      <c r="B585" s="28">
        <v>11</v>
      </c>
      <c r="C585" s="3">
        <v>1266</v>
      </c>
      <c r="D585" s="13" t="s">
        <v>193</v>
      </c>
      <c r="E585" s="8" t="s">
        <v>194</v>
      </c>
      <c r="F585" s="8" t="s">
        <v>50</v>
      </c>
      <c r="G585" s="8" t="s">
        <v>65</v>
      </c>
      <c r="H585" s="8">
        <v>513.40210000000002</v>
      </c>
      <c r="I585" s="3">
        <v>4</v>
      </c>
      <c r="J585" s="8" t="s">
        <v>1211</v>
      </c>
    </row>
    <row r="586" spans="1:10" x14ac:dyDescent="0.25">
      <c r="A586" s="28">
        <v>4</v>
      </c>
      <c r="B586" s="28">
        <v>12</v>
      </c>
      <c r="C586" s="3">
        <v>1267</v>
      </c>
      <c r="D586" s="13" t="s">
        <v>195</v>
      </c>
      <c r="E586" s="8" t="s">
        <v>172</v>
      </c>
      <c r="F586" s="8" t="s">
        <v>50</v>
      </c>
      <c r="G586" s="8" t="s">
        <v>65</v>
      </c>
      <c r="H586" s="8">
        <v>500.89449999999999</v>
      </c>
      <c r="I586" s="3">
        <v>4</v>
      </c>
      <c r="J586" s="8" t="s">
        <v>1211</v>
      </c>
    </row>
    <row r="587" spans="1:10" x14ac:dyDescent="0.25">
      <c r="A587" s="28">
        <v>4</v>
      </c>
      <c r="B587" s="28">
        <v>13</v>
      </c>
      <c r="C587" s="3">
        <v>1269</v>
      </c>
      <c r="D587" s="13" t="s">
        <v>198</v>
      </c>
      <c r="E587" s="8" t="s">
        <v>81</v>
      </c>
      <c r="F587" s="8" t="s">
        <v>50</v>
      </c>
      <c r="G587" s="8" t="s">
        <v>36</v>
      </c>
      <c r="H587" s="8">
        <v>294.4477</v>
      </c>
      <c r="I587" s="3">
        <v>4</v>
      </c>
      <c r="J587" s="8" t="s">
        <v>1211</v>
      </c>
    </row>
    <row r="588" spans="1:10" x14ac:dyDescent="0.25">
      <c r="A588" s="28">
        <v>4</v>
      </c>
      <c r="B588" s="28">
        <v>14</v>
      </c>
      <c r="C588" s="3">
        <v>1270</v>
      </c>
      <c r="D588" s="13" t="s">
        <v>199</v>
      </c>
      <c r="E588" s="8" t="s">
        <v>200</v>
      </c>
      <c r="F588" s="8" t="s">
        <v>50</v>
      </c>
      <c r="G588" s="8" t="s">
        <v>65</v>
      </c>
      <c r="H588" s="8">
        <v>1317.8054</v>
      </c>
      <c r="I588" s="3">
        <v>4</v>
      </c>
      <c r="J588" s="8" t="s">
        <v>1211</v>
      </c>
    </row>
    <row r="589" spans="1:10" ht="22.5" x14ac:dyDescent="0.25">
      <c r="A589" s="28">
        <v>4</v>
      </c>
      <c r="B589" s="28">
        <v>15</v>
      </c>
      <c r="C589" s="3">
        <v>1274</v>
      </c>
      <c r="D589" s="13" t="s">
        <v>203</v>
      </c>
      <c r="E589" s="8" t="s">
        <v>204</v>
      </c>
      <c r="F589" s="8" t="s">
        <v>50</v>
      </c>
      <c r="G589" s="8" t="s">
        <v>65</v>
      </c>
      <c r="H589" s="8">
        <v>302.21359999999999</v>
      </c>
      <c r="I589" s="3">
        <v>4</v>
      </c>
      <c r="J589" s="8" t="s">
        <v>1211</v>
      </c>
    </row>
    <row r="590" spans="1:10" x14ac:dyDescent="0.25">
      <c r="A590" s="28">
        <v>4</v>
      </c>
      <c r="B590" s="28">
        <v>16</v>
      </c>
      <c r="C590" s="3">
        <v>1277</v>
      </c>
      <c r="D590" s="13" t="s">
        <v>207</v>
      </c>
      <c r="E590" s="8" t="s">
        <v>208</v>
      </c>
      <c r="F590" s="8" t="s">
        <v>50</v>
      </c>
      <c r="G590" s="8" t="s">
        <v>96</v>
      </c>
      <c r="H590" s="8">
        <v>285.31569999999999</v>
      </c>
      <c r="I590" s="3">
        <v>4</v>
      </c>
      <c r="J590" s="8" t="s">
        <v>1211</v>
      </c>
    </row>
    <row r="591" spans="1:10" x14ac:dyDescent="0.25">
      <c r="A591" s="28">
        <v>4</v>
      </c>
      <c r="B591" s="28">
        <v>17</v>
      </c>
      <c r="C591" s="3">
        <v>1278</v>
      </c>
      <c r="D591" s="13" t="s">
        <v>209</v>
      </c>
      <c r="E591" s="8" t="s">
        <v>210</v>
      </c>
      <c r="F591" s="8" t="s">
        <v>50</v>
      </c>
      <c r="G591" s="8" t="s">
        <v>96</v>
      </c>
      <c r="H591" s="8">
        <v>488.40129999999999</v>
      </c>
      <c r="I591" s="3">
        <v>4</v>
      </c>
      <c r="J591" s="8" t="s">
        <v>1211</v>
      </c>
    </row>
    <row r="592" spans="1:10" x14ac:dyDescent="0.25">
      <c r="A592" s="28">
        <v>4</v>
      </c>
      <c r="B592" s="28">
        <v>18</v>
      </c>
      <c r="C592" s="3">
        <v>1282</v>
      </c>
      <c r="D592" s="13" t="s">
        <v>216</v>
      </c>
      <c r="E592" s="8" t="s">
        <v>217</v>
      </c>
      <c r="F592" s="8" t="s">
        <v>50</v>
      </c>
      <c r="G592" s="8" t="s">
        <v>65</v>
      </c>
      <c r="H592" s="8">
        <v>470.29480000000001</v>
      </c>
      <c r="I592" s="3">
        <v>4</v>
      </c>
      <c r="J592" s="8" t="s">
        <v>1211</v>
      </c>
    </row>
    <row r="593" spans="1:10" x14ac:dyDescent="0.25">
      <c r="A593" s="28">
        <v>4</v>
      </c>
      <c r="B593" s="28">
        <v>19</v>
      </c>
      <c r="C593" s="3">
        <v>1283</v>
      </c>
      <c r="D593" s="13" t="s">
        <v>218</v>
      </c>
      <c r="E593" s="8" t="s">
        <v>219</v>
      </c>
      <c r="F593" s="8" t="s">
        <v>50</v>
      </c>
      <c r="G593" s="8" t="s">
        <v>36</v>
      </c>
      <c r="H593" s="8">
        <v>291.34399999999999</v>
      </c>
      <c r="I593" s="3">
        <v>4</v>
      </c>
      <c r="J593" s="8" t="s">
        <v>1211</v>
      </c>
    </row>
    <row r="594" spans="1:10" x14ac:dyDescent="0.25">
      <c r="A594" s="28">
        <v>4</v>
      </c>
      <c r="B594" s="28">
        <v>20</v>
      </c>
      <c r="C594" s="3">
        <v>1285</v>
      </c>
      <c r="D594" s="13" t="s">
        <v>222</v>
      </c>
      <c r="E594" s="8" t="s">
        <v>212</v>
      </c>
      <c r="F594" s="8" t="s">
        <v>50</v>
      </c>
      <c r="G594" s="8" t="s">
        <v>36</v>
      </c>
      <c r="H594" s="8">
        <v>202.14519999999999</v>
      </c>
      <c r="I594" s="3">
        <v>4</v>
      </c>
      <c r="J594" s="8" t="s">
        <v>1211</v>
      </c>
    </row>
    <row r="595" spans="1:10" ht="22.5" x14ac:dyDescent="0.25">
      <c r="A595" s="28">
        <v>4</v>
      </c>
      <c r="B595" s="28">
        <v>21</v>
      </c>
      <c r="C595" s="3">
        <v>1289</v>
      </c>
      <c r="D595" s="13" t="s">
        <v>226</v>
      </c>
      <c r="E595" s="8" t="s">
        <v>227</v>
      </c>
      <c r="F595" s="8" t="s">
        <v>50</v>
      </c>
      <c r="G595" s="8" t="s">
        <v>96</v>
      </c>
      <c r="H595" s="8">
        <v>354.78829999999999</v>
      </c>
      <c r="I595" s="3">
        <v>4</v>
      </c>
      <c r="J595" s="8" t="s">
        <v>1211</v>
      </c>
    </row>
    <row r="596" spans="1:10" x14ac:dyDescent="0.25">
      <c r="A596" s="28">
        <v>4</v>
      </c>
      <c r="B596" s="28">
        <v>22</v>
      </c>
      <c r="C596" s="3">
        <v>1293</v>
      </c>
      <c r="D596" s="13" t="s">
        <v>233</v>
      </c>
      <c r="E596" s="8" t="s">
        <v>227</v>
      </c>
      <c r="F596" s="8" t="s">
        <v>50</v>
      </c>
      <c r="G596" s="8" t="s">
        <v>96</v>
      </c>
      <c r="H596" s="8">
        <v>317.19630000000001</v>
      </c>
      <c r="I596" s="3">
        <v>4</v>
      </c>
      <c r="J596" s="8" t="s">
        <v>1211</v>
      </c>
    </row>
    <row r="597" spans="1:10" ht="22.5" x14ac:dyDescent="0.25">
      <c r="A597" s="28">
        <v>4</v>
      </c>
      <c r="B597" s="28">
        <v>23</v>
      </c>
      <c r="C597" s="3">
        <v>1294</v>
      </c>
      <c r="D597" s="13" t="s">
        <v>234</v>
      </c>
      <c r="E597" s="8" t="s">
        <v>235</v>
      </c>
      <c r="F597" s="8" t="s">
        <v>50</v>
      </c>
      <c r="G597" s="8" t="s">
        <v>65</v>
      </c>
      <c r="H597" s="8">
        <v>173.61699999999999</v>
      </c>
      <c r="I597" s="3">
        <v>4</v>
      </c>
      <c r="J597" s="8" t="s">
        <v>1211</v>
      </c>
    </row>
    <row r="598" spans="1:10" x14ac:dyDescent="0.25">
      <c r="A598" s="28">
        <v>4</v>
      </c>
      <c r="B598" s="28">
        <v>24</v>
      </c>
      <c r="C598" s="3">
        <v>1295</v>
      </c>
      <c r="D598" s="13" t="s">
        <v>236</v>
      </c>
      <c r="E598" s="8" t="s">
        <v>237</v>
      </c>
      <c r="F598" s="8" t="s">
        <v>50</v>
      </c>
      <c r="G598" s="8" t="s">
        <v>65</v>
      </c>
      <c r="H598" s="8">
        <v>300.16230000000002</v>
      </c>
      <c r="I598" s="3">
        <v>4</v>
      </c>
      <c r="J598" s="8" t="s">
        <v>1211</v>
      </c>
    </row>
    <row r="599" spans="1:10" x14ac:dyDescent="0.25">
      <c r="A599" s="28">
        <v>4</v>
      </c>
      <c r="B599" s="28">
        <v>25</v>
      </c>
      <c r="C599" s="3">
        <v>1296</v>
      </c>
      <c r="D599" s="13" t="s">
        <v>238</v>
      </c>
      <c r="E599" s="8" t="s">
        <v>227</v>
      </c>
      <c r="F599" s="8" t="s">
        <v>50</v>
      </c>
      <c r="G599" s="8" t="s">
        <v>96</v>
      </c>
      <c r="H599" s="8">
        <v>435.08569999999997</v>
      </c>
      <c r="I599" s="3">
        <v>4</v>
      </c>
      <c r="J599" s="8" t="s">
        <v>1211</v>
      </c>
    </row>
    <row r="600" spans="1:10" x14ac:dyDescent="0.25">
      <c r="A600" s="28">
        <v>4</v>
      </c>
      <c r="B600" s="28">
        <v>26</v>
      </c>
      <c r="C600" s="3">
        <v>1298</v>
      </c>
      <c r="D600" s="13" t="s">
        <v>241</v>
      </c>
      <c r="E600" s="8" t="s">
        <v>242</v>
      </c>
      <c r="F600" s="8" t="s">
        <v>50</v>
      </c>
      <c r="G600" s="8" t="s">
        <v>96</v>
      </c>
      <c r="H600" s="8">
        <v>550.85929999999996</v>
      </c>
      <c r="I600" s="3">
        <v>4</v>
      </c>
      <c r="J600" s="8" t="s">
        <v>1211</v>
      </c>
    </row>
    <row r="601" spans="1:10" x14ac:dyDescent="0.25">
      <c r="A601" s="28">
        <v>4</v>
      </c>
      <c r="B601" s="28">
        <v>27</v>
      </c>
      <c r="C601" s="3">
        <v>1300</v>
      </c>
      <c r="D601" s="13" t="s">
        <v>243</v>
      </c>
      <c r="E601" s="8" t="s">
        <v>244</v>
      </c>
      <c r="F601" s="8" t="s">
        <v>50</v>
      </c>
      <c r="G601" s="8" t="s">
        <v>65</v>
      </c>
      <c r="H601" s="8">
        <v>229.57329999999999</v>
      </c>
      <c r="I601" s="3">
        <v>4</v>
      </c>
      <c r="J601" s="8" t="s">
        <v>1211</v>
      </c>
    </row>
    <row r="602" spans="1:10" x14ac:dyDescent="0.25">
      <c r="A602" s="28">
        <v>4</v>
      </c>
      <c r="B602" s="28">
        <v>28</v>
      </c>
      <c r="C602" s="3">
        <v>1309</v>
      </c>
      <c r="D602" s="13" t="s">
        <v>256</v>
      </c>
      <c r="E602" s="8" t="s">
        <v>257</v>
      </c>
      <c r="F602" s="8" t="s">
        <v>50</v>
      </c>
      <c r="G602" s="8" t="s">
        <v>65</v>
      </c>
      <c r="H602" s="8">
        <v>319.24430000000001</v>
      </c>
      <c r="I602" s="3">
        <v>4</v>
      </c>
      <c r="J602" s="8" t="s">
        <v>1211</v>
      </c>
    </row>
    <row r="603" spans="1:10" x14ac:dyDescent="0.25">
      <c r="A603" s="28">
        <v>4</v>
      </c>
      <c r="B603" s="28">
        <v>29</v>
      </c>
      <c r="C603" s="3">
        <v>1311</v>
      </c>
      <c r="D603" s="13" t="s">
        <v>260</v>
      </c>
      <c r="E603" s="8" t="s">
        <v>261</v>
      </c>
      <c r="F603" s="8" t="s">
        <v>50</v>
      </c>
      <c r="G603" s="8" t="s">
        <v>96</v>
      </c>
      <c r="H603" s="8">
        <v>613.13279999999997</v>
      </c>
      <c r="I603" s="3">
        <v>4</v>
      </c>
      <c r="J603" s="8" t="s">
        <v>1211</v>
      </c>
    </row>
    <row r="604" spans="1:10" ht="22.5" x14ac:dyDescent="0.25">
      <c r="A604" s="28">
        <v>4</v>
      </c>
      <c r="B604" s="28">
        <v>30</v>
      </c>
      <c r="C604" s="3">
        <v>1312</v>
      </c>
      <c r="D604" s="13" t="s">
        <v>262</v>
      </c>
      <c r="E604" s="8" t="s">
        <v>263</v>
      </c>
      <c r="F604" s="8" t="s">
        <v>50</v>
      </c>
      <c r="G604" s="8" t="s">
        <v>53</v>
      </c>
      <c r="H604" s="8">
        <v>849.66420000000005</v>
      </c>
      <c r="I604" s="3">
        <v>4</v>
      </c>
      <c r="J604" s="8" t="s">
        <v>1211</v>
      </c>
    </row>
    <row r="605" spans="1:10" x14ac:dyDescent="0.25">
      <c r="A605" s="28">
        <v>4</v>
      </c>
      <c r="B605" s="28">
        <v>31</v>
      </c>
      <c r="C605" s="3">
        <v>1313</v>
      </c>
      <c r="D605" s="13" t="s">
        <v>264</v>
      </c>
      <c r="E605" s="8" t="s">
        <v>265</v>
      </c>
      <c r="F605" s="8" t="s">
        <v>50</v>
      </c>
      <c r="G605" s="8" t="s">
        <v>65</v>
      </c>
      <c r="H605" s="8">
        <v>621.14400000000001</v>
      </c>
      <c r="I605" s="3">
        <v>4</v>
      </c>
      <c r="J605" s="8" t="s">
        <v>1211</v>
      </c>
    </row>
    <row r="606" spans="1:10" x14ac:dyDescent="0.25">
      <c r="A606" s="28">
        <v>4</v>
      </c>
      <c r="B606" s="28">
        <v>32</v>
      </c>
      <c r="C606" s="3">
        <v>1351</v>
      </c>
      <c r="D606" s="13" t="s">
        <v>300</v>
      </c>
      <c r="E606" s="8" t="s">
        <v>301</v>
      </c>
      <c r="F606" s="8" t="s">
        <v>50</v>
      </c>
      <c r="G606" s="8" t="s">
        <v>53</v>
      </c>
      <c r="H606" s="8">
        <v>1251.8765000000001</v>
      </c>
      <c r="I606" s="3">
        <v>4</v>
      </c>
      <c r="J606" s="8" t="s">
        <v>1211</v>
      </c>
    </row>
    <row r="607" spans="1:10" x14ac:dyDescent="0.25">
      <c r="A607" s="28">
        <v>4</v>
      </c>
      <c r="B607" s="28">
        <v>33</v>
      </c>
      <c r="C607" s="3">
        <v>1379</v>
      </c>
      <c r="D607" s="13" t="s">
        <v>323</v>
      </c>
      <c r="E607" s="8" t="s">
        <v>324</v>
      </c>
      <c r="F607" s="8" t="s">
        <v>50</v>
      </c>
      <c r="G607" s="8" t="s">
        <v>53</v>
      </c>
      <c r="H607" s="8">
        <v>936.07680000000005</v>
      </c>
      <c r="I607" s="3">
        <v>4</v>
      </c>
      <c r="J607" s="8" t="s">
        <v>1211</v>
      </c>
    </row>
    <row r="608" spans="1:10" x14ac:dyDescent="0.25">
      <c r="A608" s="28">
        <v>4</v>
      </c>
      <c r="B608" s="28">
        <v>34</v>
      </c>
      <c r="C608" s="3">
        <v>1382</v>
      </c>
      <c r="D608" s="13" t="s">
        <v>329</v>
      </c>
      <c r="E608" s="8" t="s">
        <v>330</v>
      </c>
      <c r="F608" s="8" t="s">
        <v>50</v>
      </c>
      <c r="G608" s="8" t="s">
        <v>36</v>
      </c>
      <c r="H608" s="8">
        <v>356.10969999999998</v>
      </c>
      <c r="I608" s="3">
        <v>4</v>
      </c>
      <c r="J608" s="8" t="s">
        <v>1211</v>
      </c>
    </row>
    <row r="609" spans="1:10" x14ac:dyDescent="0.25">
      <c r="A609" s="28">
        <v>4</v>
      </c>
      <c r="B609" s="28">
        <v>35</v>
      </c>
      <c r="C609" s="3">
        <v>1391</v>
      </c>
      <c r="D609" s="13" t="s">
        <v>339</v>
      </c>
      <c r="E609" s="8" t="s">
        <v>340</v>
      </c>
      <c r="F609" s="8" t="s">
        <v>50</v>
      </c>
      <c r="G609" s="8" t="s">
        <v>96</v>
      </c>
      <c r="H609" s="8">
        <v>263.81779999999998</v>
      </c>
      <c r="I609" s="3">
        <v>4</v>
      </c>
      <c r="J609" s="8" t="s">
        <v>1212</v>
      </c>
    </row>
    <row r="610" spans="1:10" x14ac:dyDescent="0.25">
      <c r="A610" s="28">
        <v>4</v>
      </c>
      <c r="B610" s="28">
        <v>36</v>
      </c>
      <c r="C610" s="3">
        <v>1435</v>
      </c>
      <c r="D610" s="13" t="s">
        <v>360</v>
      </c>
      <c r="E610" s="8" t="s">
        <v>361</v>
      </c>
      <c r="F610" s="8" t="s">
        <v>50</v>
      </c>
      <c r="G610" s="8" t="s">
        <v>36</v>
      </c>
      <c r="H610" s="8">
        <v>124.2559</v>
      </c>
      <c r="I610" s="3">
        <v>4</v>
      </c>
      <c r="J610" s="8" t="s">
        <v>1211</v>
      </c>
    </row>
    <row r="611" spans="1:10" x14ac:dyDescent="0.25">
      <c r="A611" s="28">
        <v>4</v>
      </c>
      <c r="B611" s="28">
        <v>37</v>
      </c>
      <c r="C611" s="3">
        <v>1447</v>
      </c>
      <c r="D611" s="13" t="s">
        <v>370</v>
      </c>
      <c r="E611" s="8" t="s">
        <v>219</v>
      </c>
      <c r="F611" s="8" t="s">
        <v>50</v>
      </c>
      <c r="G611" s="8" t="s">
        <v>96</v>
      </c>
      <c r="H611" s="8">
        <v>79.953199999999995</v>
      </c>
      <c r="I611" s="3">
        <v>4</v>
      </c>
      <c r="J611" s="8" t="s">
        <v>1211</v>
      </c>
    </row>
    <row r="612" spans="1:10" ht="22.5" x14ac:dyDescent="0.25">
      <c r="A612" s="28">
        <v>4</v>
      </c>
      <c r="B612" s="28">
        <v>38</v>
      </c>
      <c r="C612" s="3">
        <v>1476</v>
      </c>
      <c r="D612" s="13" t="s">
        <v>391</v>
      </c>
      <c r="E612" s="8" t="s">
        <v>44</v>
      </c>
      <c r="F612" s="8" t="s">
        <v>50</v>
      </c>
      <c r="G612" s="8" t="s">
        <v>65</v>
      </c>
      <c r="H612" s="8">
        <v>92.376199999999997</v>
      </c>
      <c r="I612" s="3">
        <v>4</v>
      </c>
      <c r="J612" s="8" t="s">
        <v>1211</v>
      </c>
    </row>
    <row r="613" spans="1:10" x14ac:dyDescent="0.25">
      <c r="A613" s="28">
        <v>4</v>
      </c>
      <c r="B613" s="28">
        <v>39</v>
      </c>
      <c r="C613" s="3">
        <v>1487</v>
      </c>
      <c r="D613" s="13" t="s">
        <v>403</v>
      </c>
      <c r="E613" s="8" t="s">
        <v>158</v>
      </c>
      <c r="F613" s="8" t="s">
        <v>50</v>
      </c>
      <c r="G613" s="8" t="s">
        <v>96</v>
      </c>
      <c r="H613" s="8">
        <v>224.1739</v>
      </c>
      <c r="I613" s="3">
        <v>4</v>
      </c>
      <c r="J613" s="8" t="s">
        <v>1211</v>
      </c>
    </row>
    <row r="614" spans="1:10" x14ac:dyDescent="0.25">
      <c r="A614" s="28">
        <v>4</v>
      </c>
      <c r="B614" s="28">
        <v>40</v>
      </c>
      <c r="C614" s="3">
        <v>1532</v>
      </c>
      <c r="D614" s="13" t="s">
        <v>452</v>
      </c>
      <c r="E614" s="8" t="s">
        <v>453</v>
      </c>
      <c r="F614" s="8" t="s">
        <v>50</v>
      </c>
      <c r="G614" s="8" t="s">
        <v>36</v>
      </c>
      <c r="H614" s="8">
        <v>28.8706</v>
      </c>
      <c r="I614" s="3">
        <v>4</v>
      </c>
      <c r="J614" s="8" t="s">
        <v>1211</v>
      </c>
    </row>
    <row r="615" spans="1:10" x14ac:dyDescent="0.25">
      <c r="A615" s="28">
        <v>4</v>
      </c>
      <c r="B615" s="28">
        <v>41</v>
      </c>
      <c r="C615" s="3">
        <v>1536</v>
      </c>
      <c r="D615" s="13" t="s">
        <v>407</v>
      </c>
      <c r="E615" s="8" t="s">
        <v>460</v>
      </c>
      <c r="F615" s="8" t="s">
        <v>50</v>
      </c>
      <c r="G615" s="8" t="s">
        <v>53</v>
      </c>
      <c r="H615" s="8">
        <v>26.584599999999998</v>
      </c>
      <c r="I615" s="3">
        <v>4</v>
      </c>
      <c r="J615" s="8" t="s">
        <v>1212</v>
      </c>
    </row>
    <row r="616" spans="1:10" x14ac:dyDescent="0.25">
      <c r="A616" s="28">
        <v>4</v>
      </c>
      <c r="B616" s="28">
        <v>42</v>
      </c>
      <c r="C616" s="3">
        <v>1545</v>
      </c>
      <c r="D616" s="13" t="s">
        <v>472</v>
      </c>
      <c r="E616" s="8" t="s">
        <v>473</v>
      </c>
      <c r="F616" s="8" t="s">
        <v>50</v>
      </c>
      <c r="G616" s="8" t="s">
        <v>96</v>
      </c>
      <c r="H616" s="8">
        <v>265.84019999999998</v>
      </c>
      <c r="I616" s="3">
        <v>4</v>
      </c>
      <c r="J616" s="8" t="s">
        <v>1211</v>
      </c>
    </row>
    <row r="617" spans="1:10" x14ac:dyDescent="0.25">
      <c r="A617" s="28">
        <v>4</v>
      </c>
      <c r="B617" s="28">
        <v>43</v>
      </c>
      <c r="C617" s="3">
        <v>1627</v>
      </c>
      <c r="D617" s="13" t="s">
        <v>535</v>
      </c>
      <c r="E617" s="8" t="s">
        <v>536</v>
      </c>
      <c r="F617" s="8" t="s">
        <v>50</v>
      </c>
      <c r="G617" s="8" t="s">
        <v>36</v>
      </c>
      <c r="H617" s="8">
        <v>83.168000000000006</v>
      </c>
      <c r="I617" s="3">
        <v>4</v>
      </c>
      <c r="J617" s="8" t="s">
        <v>1211</v>
      </c>
    </row>
    <row r="618" spans="1:10" x14ac:dyDescent="0.25">
      <c r="A618" s="28">
        <v>4</v>
      </c>
      <c r="B618" s="28">
        <v>44</v>
      </c>
      <c r="C618" s="3">
        <v>1720</v>
      </c>
      <c r="D618" s="13" t="s">
        <v>605</v>
      </c>
      <c r="E618" s="8" t="s">
        <v>305</v>
      </c>
      <c r="F618" s="8" t="s">
        <v>50</v>
      </c>
      <c r="G618" s="8" t="s">
        <v>65</v>
      </c>
      <c r="H618" s="8">
        <v>440.51600000000002</v>
      </c>
      <c r="I618" s="3">
        <v>4</v>
      </c>
      <c r="J618" s="8" t="s">
        <v>1211</v>
      </c>
    </row>
    <row r="619" spans="1:10" ht="22.5" x14ac:dyDescent="0.25">
      <c r="A619" s="28">
        <v>4</v>
      </c>
      <c r="B619" s="28">
        <v>45</v>
      </c>
      <c r="C619" s="3">
        <v>1840</v>
      </c>
      <c r="D619" s="13" t="s">
        <v>635</v>
      </c>
      <c r="E619" s="8" t="s">
        <v>332</v>
      </c>
      <c r="F619" s="8" t="s">
        <v>50</v>
      </c>
      <c r="G619" s="8" t="s">
        <v>96</v>
      </c>
      <c r="H619" s="8">
        <v>833.90710000000001</v>
      </c>
      <c r="I619" s="3">
        <v>4</v>
      </c>
      <c r="J619" s="8" t="s">
        <v>1212</v>
      </c>
    </row>
    <row r="620" spans="1:10" x14ac:dyDescent="0.25">
      <c r="A620" s="28">
        <v>4</v>
      </c>
      <c r="B620" s="28">
        <v>46</v>
      </c>
      <c r="C620" s="3">
        <v>1848</v>
      </c>
      <c r="D620" s="13" t="s">
        <v>641</v>
      </c>
      <c r="E620" s="8" t="s">
        <v>642</v>
      </c>
      <c r="F620" s="8" t="s">
        <v>50</v>
      </c>
      <c r="G620" s="8" t="s">
        <v>65</v>
      </c>
      <c r="H620" s="8">
        <v>167.58170000000001</v>
      </c>
      <c r="I620" s="3">
        <v>4</v>
      </c>
      <c r="J620" s="8" t="s">
        <v>1211</v>
      </c>
    </row>
    <row r="621" spans="1:10" x14ac:dyDescent="0.25">
      <c r="A621" s="28">
        <v>4</v>
      </c>
      <c r="B621" s="28">
        <v>47</v>
      </c>
      <c r="C621" s="3">
        <v>1849</v>
      </c>
      <c r="D621" s="13" t="s">
        <v>368</v>
      </c>
      <c r="E621" s="8" t="s">
        <v>643</v>
      </c>
      <c r="F621" s="8" t="s">
        <v>50</v>
      </c>
      <c r="G621" s="8" t="s">
        <v>36</v>
      </c>
      <c r="H621" s="8">
        <v>36.214500000000001</v>
      </c>
      <c r="I621" s="3">
        <v>4</v>
      </c>
      <c r="J621" s="8" t="s">
        <v>1211</v>
      </c>
    </row>
    <row r="622" spans="1:10" x14ac:dyDescent="0.25">
      <c r="A622" s="28">
        <v>4</v>
      </c>
      <c r="B622" s="28">
        <v>48</v>
      </c>
      <c r="C622" s="3">
        <v>1934</v>
      </c>
      <c r="D622" s="13" t="s">
        <v>693</v>
      </c>
      <c r="E622" s="8" t="s">
        <v>694</v>
      </c>
      <c r="F622" s="8" t="s">
        <v>50</v>
      </c>
      <c r="G622" s="8" t="s">
        <v>65</v>
      </c>
      <c r="H622" s="8">
        <v>515.47119999999995</v>
      </c>
      <c r="I622" s="3">
        <v>4</v>
      </c>
      <c r="J622" s="8" t="s">
        <v>1211</v>
      </c>
    </row>
    <row r="623" spans="1:10" x14ac:dyDescent="0.25">
      <c r="A623" s="28">
        <v>4</v>
      </c>
      <c r="B623" s="28">
        <v>49</v>
      </c>
      <c r="C623" s="3">
        <v>1961</v>
      </c>
      <c r="D623" s="13" t="s">
        <v>713</v>
      </c>
      <c r="E623" s="8" t="s">
        <v>714</v>
      </c>
      <c r="F623" s="8" t="s">
        <v>50</v>
      </c>
      <c r="G623" s="8" t="s">
        <v>65</v>
      </c>
      <c r="H623" s="8">
        <v>92.992599999999996</v>
      </c>
      <c r="I623" s="3">
        <v>4</v>
      </c>
      <c r="J623" s="8" t="s">
        <v>1211</v>
      </c>
    </row>
    <row r="624" spans="1:10" x14ac:dyDescent="0.25">
      <c r="A624" s="28">
        <v>4</v>
      </c>
      <c r="B624" s="28">
        <v>50</v>
      </c>
      <c r="C624" s="3">
        <v>1974</v>
      </c>
      <c r="D624" s="13" t="s">
        <v>727</v>
      </c>
      <c r="E624" s="8" t="s">
        <v>728</v>
      </c>
      <c r="F624" s="8" t="s">
        <v>50</v>
      </c>
      <c r="G624" s="8" t="s">
        <v>53</v>
      </c>
      <c r="H624" s="8">
        <v>676.31380000000001</v>
      </c>
      <c r="I624" s="3">
        <v>4</v>
      </c>
      <c r="J624" s="8" t="s">
        <v>1211</v>
      </c>
    </row>
    <row r="625" spans="1:10" x14ac:dyDescent="0.25">
      <c r="A625" s="28">
        <v>4</v>
      </c>
      <c r="B625" s="28">
        <v>51</v>
      </c>
      <c r="C625" s="3">
        <v>1977</v>
      </c>
      <c r="D625" s="13" t="s">
        <v>731</v>
      </c>
      <c r="E625" s="8" t="s">
        <v>732</v>
      </c>
      <c r="F625" s="8" t="s">
        <v>50</v>
      </c>
      <c r="G625" s="8" t="s">
        <v>53</v>
      </c>
      <c r="H625" s="8">
        <v>845.31799999999998</v>
      </c>
      <c r="I625" s="3">
        <v>4</v>
      </c>
      <c r="J625" s="8" t="s">
        <v>1211</v>
      </c>
    </row>
    <row r="626" spans="1:10" x14ac:dyDescent="0.25">
      <c r="A626" s="28">
        <v>4</v>
      </c>
      <c r="B626" s="28">
        <v>52</v>
      </c>
      <c r="C626" s="3">
        <v>1990</v>
      </c>
      <c r="D626" s="13" t="s">
        <v>736</v>
      </c>
      <c r="E626" s="8" t="s">
        <v>27</v>
      </c>
      <c r="F626" s="8" t="s">
        <v>50</v>
      </c>
      <c r="G626" s="8" t="s">
        <v>65</v>
      </c>
      <c r="H626" s="8">
        <v>320.58550000000002</v>
      </c>
      <c r="I626" s="3">
        <v>4</v>
      </c>
      <c r="J626" s="8" t="s">
        <v>1211</v>
      </c>
    </row>
    <row r="627" spans="1:10" ht="22.5" x14ac:dyDescent="0.25">
      <c r="A627" s="28">
        <v>4</v>
      </c>
      <c r="B627" s="28">
        <v>53</v>
      </c>
      <c r="C627" s="10">
        <v>2020</v>
      </c>
      <c r="D627" s="14" t="s">
        <v>757</v>
      </c>
      <c r="E627" s="11" t="s">
        <v>758</v>
      </c>
      <c r="F627" s="11" t="s">
        <v>50</v>
      </c>
      <c r="G627" s="11" t="s">
        <v>36</v>
      </c>
      <c r="H627" s="11">
        <v>220.18690000000001</v>
      </c>
      <c r="I627" s="10">
        <v>4</v>
      </c>
      <c r="J627" s="11" t="s">
        <v>1211</v>
      </c>
    </row>
    <row r="628" spans="1:10" x14ac:dyDescent="0.25">
      <c r="A628" s="28">
        <v>4</v>
      </c>
      <c r="B628" s="28">
        <v>54</v>
      </c>
      <c r="C628" s="3">
        <v>2083</v>
      </c>
      <c r="D628" s="13" t="s">
        <v>793</v>
      </c>
      <c r="E628" s="8" t="s">
        <v>794</v>
      </c>
      <c r="F628" s="8" t="s">
        <v>50</v>
      </c>
      <c r="G628" s="8" t="s">
        <v>96</v>
      </c>
      <c r="H628" s="8">
        <v>144.7329</v>
      </c>
      <c r="I628" s="3">
        <v>4</v>
      </c>
      <c r="J628" s="8" t="s">
        <v>1211</v>
      </c>
    </row>
    <row r="629" spans="1:10" x14ac:dyDescent="0.25">
      <c r="A629" s="28">
        <v>4</v>
      </c>
      <c r="B629" s="28">
        <v>55</v>
      </c>
      <c r="C629" s="3">
        <v>2089</v>
      </c>
      <c r="D629" s="13" t="s">
        <v>797</v>
      </c>
      <c r="E629" s="8" t="s">
        <v>798</v>
      </c>
      <c r="F629" s="8" t="s">
        <v>50</v>
      </c>
      <c r="G629" s="8" t="s">
        <v>96</v>
      </c>
      <c r="H629" s="8">
        <v>23.023299999999999</v>
      </c>
      <c r="I629" s="3">
        <v>4</v>
      </c>
      <c r="J629" s="8" t="s">
        <v>1211</v>
      </c>
    </row>
    <row r="630" spans="1:10" x14ac:dyDescent="0.25">
      <c r="A630" s="28">
        <v>4</v>
      </c>
      <c r="B630" s="28">
        <v>56</v>
      </c>
      <c r="C630" s="3">
        <v>2104</v>
      </c>
      <c r="D630" s="13" t="s">
        <v>812</v>
      </c>
      <c r="E630" s="8" t="s">
        <v>442</v>
      </c>
      <c r="F630" s="8" t="s">
        <v>50</v>
      </c>
      <c r="G630" s="8" t="s">
        <v>96</v>
      </c>
      <c r="H630" s="8">
        <v>160.3999</v>
      </c>
      <c r="I630" s="3">
        <v>4</v>
      </c>
      <c r="J630" s="8" t="s">
        <v>1211</v>
      </c>
    </row>
    <row r="631" spans="1:10" x14ac:dyDescent="0.25">
      <c r="A631" s="28">
        <v>4</v>
      </c>
      <c r="B631" s="28">
        <v>57</v>
      </c>
      <c r="C631" s="3">
        <v>2105</v>
      </c>
      <c r="D631" s="13" t="s">
        <v>813</v>
      </c>
      <c r="E631" s="8" t="s">
        <v>442</v>
      </c>
      <c r="F631" s="8" t="s">
        <v>50</v>
      </c>
      <c r="G631" s="8" t="s">
        <v>96</v>
      </c>
      <c r="H631" s="8">
        <v>473.39179999999999</v>
      </c>
      <c r="I631" s="3">
        <v>4</v>
      </c>
      <c r="J631" s="8" t="s">
        <v>1211</v>
      </c>
    </row>
    <row r="632" spans="1:10" x14ac:dyDescent="0.25">
      <c r="A632" s="28">
        <v>4</v>
      </c>
      <c r="B632" s="28">
        <v>58</v>
      </c>
      <c r="C632" s="3">
        <v>2134</v>
      </c>
      <c r="D632" s="13" t="s">
        <v>824</v>
      </c>
      <c r="E632" s="8" t="s">
        <v>825</v>
      </c>
      <c r="F632" s="8" t="s">
        <v>50</v>
      </c>
      <c r="G632" s="8" t="s">
        <v>96</v>
      </c>
      <c r="H632" s="8">
        <v>237.2405</v>
      </c>
      <c r="I632" s="3">
        <v>4</v>
      </c>
      <c r="J632" s="8" t="s">
        <v>1211</v>
      </c>
    </row>
    <row r="633" spans="1:10" x14ac:dyDescent="0.25">
      <c r="A633" s="28">
        <v>4</v>
      </c>
      <c r="B633" s="28">
        <v>59</v>
      </c>
      <c r="C633" s="3">
        <v>2135</v>
      </c>
      <c r="D633" s="13" t="s">
        <v>826</v>
      </c>
      <c r="E633" s="8" t="s">
        <v>827</v>
      </c>
      <c r="F633" s="8" t="s">
        <v>50</v>
      </c>
      <c r="G633" s="8" t="s">
        <v>96</v>
      </c>
      <c r="H633" s="8">
        <v>75.194500000000005</v>
      </c>
      <c r="I633" s="3">
        <v>4</v>
      </c>
      <c r="J633" s="8" t="s">
        <v>1211</v>
      </c>
    </row>
    <row r="634" spans="1:10" x14ac:dyDescent="0.25">
      <c r="A634" s="28">
        <v>4</v>
      </c>
      <c r="B634" s="28">
        <v>60</v>
      </c>
      <c r="C634" s="3">
        <v>2153</v>
      </c>
      <c r="D634" s="13" t="s">
        <v>834</v>
      </c>
      <c r="E634" s="8" t="s">
        <v>835</v>
      </c>
      <c r="F634" s="8" t="s">
        <v>50</v>
      </c>
      <c r="G634" s="8" t="s">
        <v>36</v>
      </c>
      <c r="H634" s="8">
        <v>878.59749999999997</v>
      </c>
      <c r="I634" s="3">
        <v>4</v>
      </c>
      <c r="J634" s="8" t="s">
        <v>1211</v>
      </c>
    </row>
    <row r="635" spans="1:10" ht="22.5" x14ac:dyDescent="0.25">
      <c r="A635" s="28">
        <v>4</v>
      </c>
      <c r="B635" s="28">
        <v>61</v>
      </c>
      <c r="C635" s="3">
        <v>2154</v>
      </c>
      <c r="D635" s="13" t="s">
        <v>836</v>
      </c>
      <c r="E635" s="8" t="s">
        <v>837</v>
      </c>
      <c r="F635" s="8" t="s">
        <v>50</v>
      </c>
      <c r="G635" s="8" t="s">
        <v>65</v>
      </c>
      <c r="H635" s="8">
        <v>259.77159999999998</v>
      </c>
      <c r="I635" s="3">
        <v>4</v>
      </c>
      <c r="J635" s="8" t="s">
        <v>1211</v>
      </c>
    </row>
    <row r="636" spans="1:10" x14ac:dyDescent="0.25">
      <c r="A636" s="28">
        <v>4</v>
      </c>
      <c r="B636" s="28">
        <v>62</v>
      </c>
      <c r="C636" s="3">
        <v>2161</v>
      </c>
      <c r="D636" s="13" t="s">
        <v>839</v>
      </c>
      <c r="E636" s="8" t="s">
        <v>219</v>
      </c>
      <c r="F636" s="8" t="s">
        <v>50</v>
      </c>
      <c r="G636" s="8" t="s">
        <v>96</v>
      </c>
      <c r="H636" s="8">
        <v>87.910799999999995</v>
      </c>
      <c r="I636" s="3">
        <v>4</v>
      </c>
      <c r="J636" s="8" t="s">
        <v>1211</v>
      </c>
    </row>
    <row r="637" spans="1:10" x14ac:dyDescent="0.25">
      <c r="A637" s="28">
        <v>4</v>
      </c>
      <c r="B637" s="28">
        <v>63</v>
      </c>
      <c r="C637" s="3">
        <v>2201</v>
      </c>
      <c r="D637" s="13" t="s">
        <v>866</v>
      </c>
      <c r="E637" s="8" t="s">
        <v>867</v>
      </c>
      <c r="F637" s="8" t="s">
        <v>50</v>
      </c>
      <c r="G637" s="8" t="s">
        <v>53</v>
      </c>
      <c r="H637" s="8">
        <v>3178.1446999999998</v>
      </c>
      <c r="I637" s="3">
        <v>4</v>
      </c>
      <c r="J637" s="8" t="s">
        <v>1211</v>
      </c>
    </row>
    <row r="638" spans="1:10" ht="22.5" x14ac:dyDescent="0.25">
      <c r="A638" s="28">
        <v>4</v>
      </c>
      <c r="B638" s="28">
        <v>64</v>
      </c>
      <c r="C638" s="3">
        <v>2203</v>
      </c>
      <c r="D638" s="13" t="s">
        <v>868</v>
      </c>
      <c r="E638" s="8" t="s">
        <v>869</v>
      </c>
      <c r="F638" s="8" t="s">
        <v>50</v>
      </c>
      <c r="G638" s="8" t="s">
        <v>36</v>
      </c>
      <c r="H638" s="8">
        <v>252.709</v>
      </c>
      <c r="I638" s="3">
        <v>4</v>
      </c>
      <c r="J638" s="8" t="s">
        <v>1213</v>
      </c>
    </row>
    <row r="639" spans="1:10" x14ac:dyDescent="0.25">
      <c r="A639" s="28">
        <v>4</v>
      </c>
      <c r="B639" s="28">
        <v>65</v>
      </c>
      <c r="C639" s="3">
        <v>2211</v>
      </c>
      <c r="D639" s="13" t="s">
        <v>873</v>
      </c>
      <c r="E639" s="8" t="s">
        <v>874</v>
      </c>
      <c r="F639" s="8" t="s">
        <v>50</v>
      </c>
      <c r="G639" s="8" t="s">
        <v>65</v>
      </c>
      <c r="H639" s="8">
        <v>80.074799999999996</v>
      </c>
      <c r="I639" s="3">
        <v>4</v>
      </c>
      <c r="J639" s="8" t="s">
        <v>1211</v>
      </c>
    </row>
    <row r="640" spans="1:10" x14ac:dyDescent="0.25">
      <c r="A640" s="28">
        <v>4</v>
      </c>
      <c r="B640" s="28">
        <v>66</v>
      </c>
      <c r="C640" s="3">
        <v>2228</v>
      </c>
      <c r="D640" s="13" t="s">
        <v>891</v>
      </c>
      <c r="E640" s="8" t="s">
        <v>52</v>
      </c>
      <c r="F640" s="8" t="s">
        <v>50</v>
      </c>
      <c r="G640" s="8" t="s">
        <v>96</v>
      </c>
      <c r="H640" s="8">
        <v>83.779600000000002</v>
      </c>
      <c r="I640" s="3">
        <v>4</v>
      </c>
      <c r="J640" s="8" t="s">
        <v>1213</v>
      </c>
    </row>
    <row r="641" spans="1:10" x14ac:dyDescent="0.25">
      <c r="A641" s="28">
        <v>4</v>
      </c>
      <c r="B641" s="28">
        <v>67</v>
      </c>
      <c r="C641" s="3">
        <v>2246</v>
      </c>
      <c r="D641" s="13" t="s">
        <v>901</v>
      </c>
      <c r="E641" s="8" t="s">
        <v>902</v>
      </c>
      <c r="F641" s="8" t="s">
        <v>50</v>
      </c>
      <c r="G641" s="8" t="s">
        <v>65</v>
      </c>
      <c r="H641" s="8">
        <v>164.09110000000001</v>
      </c>
      <c r="I641" s="3">
        <v>4</v>
      </c>
      <c r="J641" s="8" t="s">
        <v>1211</v>
      </c>
    </row>
    <row r="642" spans="1:10" x14ac:dyDescent="0.25">
      <c r="A642" s="28">
        <v>4</v>
      </c>
      <c r="B642" s="28">
        <v>68</v>
      </c>
      <c r="C642" s="3">
        <v>2280</v>
      </c>
      <c r="D642" s="13" t="s">
        <v>907</v>
      </c>
      <c r="E642" s="8" t="s">
        <v>908</v>
      </c>
      <c r="F642" s="8" t="s">
        <v>50</v>
      </c>
      <c r="G642" s="8" t="s">
        <v>36</v>
      </c>
      <c r="H642" s="8">
        <v>157.5162</v>
      </c>
      <c r="I642" s="3">
        <v>4</v>
      </c>
      <c r="J642" s="8" t="s">
        <v>1213</v>
      </c>
    </row>
    <row r="643" spans="1:10" ht="22.5" x14ac:dyDescent="0.25">
      <c r="A643" s="28">
        <v>4</v>
      </c>
      <c r="B643" s="28">
        <v>69</v>
      </c>
      <c r="C643" s="3">
        <v>2382</v>
      </c>
      <c r="D643" s="13" t="s">
        <v>936</v>
      </c>
      <c r="E643" s="8" t="s">
        <v>937</v>
      </c>
      <c r="F643" s="8" t="s">
        <v>50</v>
      </c>
      <c r="G643" s="8" t="s">
        <v>65</v>
      </c>
      <c r="H643" s="8">
        <v>647.68370000000004</v>
      </c>
      <c r="I643" s="3">
        <v>4</v>
      </c>
      <c r="J643" s="8" t="s">
        <v>1211</v>
      </c>
    </row>
    <row r="644" spans="1:10" x14ac:dyDescent="0.25">
      <c r="A644" s="28">
        <v>4</v>
      </c>
      <c r="B644" s="28">
        <v>70</v>
      </c>
      <c r="C644" s="3">
        <v>2412</v>
      </c>
      <c r="D644" s="13" t="s">
        <v>948</v>
      </c>
      <c r="E644" s="8" t="s">
        <v>949</v>
      </c>
      <c r="F644" s="8" t="s">
        <v>50</v>
      </c>
      <c r="G644" s="8" t="s">
        <v>65</v>
      </c>
      <c r="H644" s="8">
        <v>1249.4659999999999</v>
      </c>
      <c r="I644" s="3">
        <v>4</v>
      </c>
      <c r="J644" s="8" t="s">
        <v>1211</v>
      </c>
    </row>
    <row r="645" spans="1:10" x14ac:dyDescent="0.25">
      <c r="A645" s="28">
        <v>4</v>
      </c>
      <c r="B645" s="28">
        <v>71</v>
      </c>
      <c r="C645" s="3">
        <v>2417</v>
      </c>
      <c r="D645" s="13" t="s">
        <v>953</v>
      </c>
      <c r="E645" s="8" t="s">
        <v>954</v>
      </c>
      <c r="F645" s="8" t="s">
        <v>50</v>
      </c>
      <c r="G645" s="8" t="s">
        <v>96</v>
      </c>
      <c r="H645" s="8">
        <v>81.589799999999997</v>
      </c>
      <c r="I645" s="3">
        <v>4</v>
      </c>
      <c r="J645" s="8" t="s">
        <v>1213</v>
      </c>
    </row>
    <row r="646" spans="1:10" x14ac:dyDescent="0.25">
      <c r="A646" s="28">
        <v>4</v>
      </c>
      <c r="B646" s="28">
        <v>72</v>
      </c>
      <c r="C646" s="3">
        <v>2422</v>
      </c>
      <c r="D646" s="13" t="s">
        <v>957</v>
      </c>
      <c r="E646" s="8" t="s">
        <v>958</v>
      </c>
      <c r="F646" s="8" t="s">
        <v>50</v>
      </c>
      <c r="G646" s="8" t="s">
        <v>65</v>
      </c>
      <c r="H646" s="8">
        <v>251.33260000000001</v>
      </c>
      <c r="I646" s="3">
        <v>4</v>
      </c>
      <c r="J646" s="8" t="s">
        <v>1211</v>
      </c>
    </row>
    <row r="647" spans="1:10" x14ac:dyDescent="0.25">
      <c r="A647" s="28">
        <v>4</v>
      </c>
      <c r="B647" s="28">
        <v>73</v>
      </c>
      <c r="C647" s="3">
        <v>2454</v>
      </c>
      <c r="D647" s="13" t="s">
        <v>963</v>
      </c>
      <c r="E647" s="8" t="s">
        <v>964</v>
      </c>
      <c r="F647" s="8" t="s">
        <v>50</v>
      </c>
      <c r="G647" s="8" t="s">
        <v>36</v>
      </c>
      <c r="H647" s="8">
        <v>382.70359999999999</v>
      </c>
      <c r="I647" s="3">
        <v>4</v>
      </c>
      <c r="J647" s="8" t="s">
        <v>1211</v>
      </c>
    </row>
    <row r="648" spans="1:10" x14ac:dyDescent="0.25">
      <c r="A648" s="28">
        <v>4</v>
      </c>
      <c r="B648" s="28">
        <v>74</v>
      </c>
      <c r="C648" s="3">
        <v>2529</v>
      </c>
      <c r="D648" s="13" t="s">
        <v>989</v>
      </c>
      <c r="E648" s="8" t="s">
        <v>990</v>
      </c>
      <c r="F648" s="8" t="s">
        <v>50</v>
      </c>
      <c r="G648" s="8" t="s">
        <v>36</v>
      </c>
      <c r="H648" s="8">
        <v>21.299800000000001</v>
      </c>
      <c r="I648" s="3">
        <v>4</v>
      </c>
      <c r="J648" s="8" t="s">
        <v>1211</v>
      </c>
    </row>
    <row r="649" spans="1:10" x14ac:dyDescent="0.25">
      <c r="A649" s="28">
        <v>4</v>
      </c>
      <c r="B649" s="28">
        <v>75</v>
      </c>
      <c r="C649" s="3">
        <v>2530</v>
      </c>
      <c r="D649" s="13" t="s">
        <v>991</v>
      </c>
      <c r="E649" s="8" t="s">
        <v>990</v>
      </c>
      <c r="F649" s="8" t="s">
        <v>50</v>
      </c>
      <c r="G649" s="8" t="s">
        <v>65</v>
      </c>
      <c r="H649" s="8">
        <v>382.71379999999999</v>
      </c>
      <c r="I649" s="3">
        <v>4</v>
      </c>
      <c r="J649" s="8" t="s">
        <v>1211</v>
      </c>
    </row>
    <row r="650" spans="1:10" x14ac:dyDescent="0.25">
      <c r="A650" s="28">
        <v>4</v>
      </c>
      <c r="B650" s="28">
        <v>76</v>
      </c>
      <c r="C650" s="3">
        <v>2576</v>
      </c>
      <c r="D650" s="13" t="s">
        <v>1004</v>
      </c>
      <c r="E650" s="8" t="s">
        <v>1005</v>
      </c>
      <c r="F650" s="8" t="s">
        <v>50</v>
      </c>
      <c r="G650" s="8" t="s">
        <v>65</v>
      </c>
      <c r="H650" s="8">
        <v>11.3161</v>
      </c>
      <c r="I650" s="3">
        <v>4</v>
      </c>
      <c r="J650" s="8" t="s">
        <v>1211</v>
      </c>
    </row>
    <row r="651" spans="1:10" x14ac:dyDescent="0.25">
      <c r="A651" s="28">
        <v>4</v>
      </c>
      <c r="B651" s="28">
        <v>77</v>
      </c>
      <c r="C651" s="3">
        <v>2889</v>
      </c>
      <c r="D651" s="13" t="s">
        <v>1031</v>
      </c>
      <c r="E651" s="8" t="s">
        <v>1032</v>
      </c>
      <c r="F651" s="8" t="s">
        <v>50</v>
      </c>
      <c r="G651" s="8" t="s">
        <v>96</v>
      </c>
      <c r="H651" s="8">
        <v>254.33080000000001</v>
      </c>
      <c r="I651" s="3">
        <v>4</v>
      </c>
      <c r="J651" s="8" t="s">
        <v>1211</v>
      </c>
    </row>
    <row r="652" spans="1:10" x14ac:dyDescent="0.25">
      <c r="A652" s="28">
        <v>4</v>
      </c>
      <c r="B652" s="28">
        <v>78</v>
      </c>
      <c r="C652" s="3">
        <v>2894</v>
      </c>
      <c r="D652" s="13" t="s">
        <v>1036</v>
      </c>
      <c r="E652" s="8" t="s">
        <v>227</v>
      </c>
      <c r="F652" s="8" t="s">
        <v>50</v>
      </c>
      <c r="G652" s="8" t="s">
        <v>36</v>
      </c>
      <c r="H652" s="8">
        <v>420.21749999999997</v>
      </c>
      <c r="I652" s="3">
        <v>4</v>
      </c>
      <c r="J652" s="8" t="s">
        <v>1211</v>
      </c>
    </row>
    <row r="653" spans="1:10" x14ac:dyDescent="0.25">
      <c r="A653" s="28">
        <v>4</v>
      </c>
      <c r="B653" s="28">
        <v>79</v>
      </c>
      <c r="C653" s="3">
        <v>2927</v>
      </c>
      <c r="D653" s="13" t="s">
        <v>1056</v>
      </c>
      <c r="E653" s="8" t="s">
        <v>1016</v>
      </c>
      <c r="F653" s="8" t="s">
        <v>50</v>
      </c>
      <c r="G653" s="8" t="s">
        <v>53</v>
      </c>
      <c r="H653" s="8">
        <v>177.55930000000001</v>
      </c>
      <c r="I653" s="3">
        <v>4</v>
      </c>
      <c r="J653" s="8" t="s">
        <v>1211</v>
      </c>
    </row>
    <row r="654" spans="1:10" x14ac:dyDescent="0.25">
      <c r="A654" s="28">
        <v>4</v>
      </c>
      <c r="B654" s="28">
        <v>80</v>
      </c>
      <c r="C654" s="3">
        <v>3044</v>
      </c>
      <c r="D654" s="13" t="s">
        <v>1071</v>
      </c>
      <c r="E654" s="8" t="s">
        <v>1072</v>
      </c>
      <c r="F654" s="8" t="s">
        <v>50</v>
      </c>
      <c r="G654" s="8" t="s">
        <v>96</v>
      </c>
      <c r="H654" s="8">
        <v>116.3308</v>
      </c>
      <c r="I654" s="3">
        <v>4</v>
      </c>
      <c r="J654" s="8" t="s">
        <v>1211</v>
      </c>
    </row>
    <row r="655" spans="1:10" ht="22.5" x14ac:dyDescent="0.25">
      <c r="A655" s="28">
        <v>4</v>
      </c>
      <c r="B655" s="28">
        <v>81</v>
      </c>
      <c r="C655" s="10">
        <v>3074</v>
      </c>
      <c r="D655" s="14" t="s">
        <v>1091</v>
      </c>
      <c r="E655" s="11" t="s">
        <v>1092</v>
      </c>
      <c r="F655" s="11" t="s">
        <v>50</v>
      </c>
      <c r="G655" s="11" t="s">
        <v>65</v>
      </c>
      <c r="H655" s="11">
        <v>152.10929999999999</v>
      </c>
      <c r="I655" s="10">
        <v>4</v>
      </c>
      <c r="J655" s="11" t="s">
        <v>1211</v>
      </c>
    </row>
    <row r="656" spans="1:10" x14ac:dyDescent="0.25">
      <c r="A656" s="28">
        <v>4</v>
      </c>
      <c r="B656" s="28">
        <v>82</v>
      </c>
      <c r="C656" s="3">
        <v>3088</v>
      </c>
      <c r="D656" s="13" t="s">
        <v>1100</v>
      </c>
      <c r="E656" s="8" t="s">
        <v>299</v>
      </c>
      <c r="F656" s="8" t="s">
        <v>50</v>
      </c>
      <c r="G656" s="8" t="s">
        <v>53</v>
      </c>
      <c r="H656" s="8">
        <v>1886.1681000000001</v>
      </c>
      <c r="I656" s="3">
        <v>4</v>
      </c>
      <c r="J656" s="8" t="s">
        <v>1211</v>
      </c>
    </row>
    <row r="657" spans="1:12" x14ac:dyDescent="0.25">
      <c r="A657" s="28">
        <v>4</v>
      </c>
      <c r="B657" s="28">
        <v>83</v>
      </c>
      <c r="C657" s="3">
        <v>3191</v>
      </c>
      <c r="D657" s="13" t="s">
        <v>1139</v>
      </c>
      <c r="E657" s="8" t="s">
        <v>276</v>
      </c>
      <c r="F657" s="8" t="s">
        <v>50</v>
      </c>
      <c r="G657" s="8" t="s">
        <v>65</v>
      </c>
      <c r="H657" s="8">
        <v>297.18079999999998</v>
      </c>
      <c r="I657" s="3">
        <v>4</v>
      </c>
      <c r="J657" s="8" t="s">
        <v>1211</v>
      </c>
    </row>
    <row r="658" spans="1:12" x14ac:dyDescent="0.25">
      <c r="A658" s="28">
        <v>4</v>
      </c>
      <c r="B658" s="28">
        <v>84</v>
      </c>
      <c r="C658" s="3">
        <v>3196</v>
      </c>
      <c r="D658" s="13" t="s">
        <v>1140</v>
      </c>
      <c r="E658" s="8" t="s">
        <v>1141</v>
      </c>
      <c r="F658" s="8" t="s">
        <v>50</v>
      </c>
      <c r="G658" s="8" t="s">
        <v>65</v>
      </c>
      <c r="H658" s="8">
        <v>145.7629</v>
      </c>
      <c r="I658" s="3">
        <v>4</v>
      </c>
      <c r="J658" s="8" t="s">
        <v>1211</v>
      </c>
    </row>
    <row r="659" spans="1:12" x14ac:dyDescent="0.25">
      <c r="A659" s="28">
        <v>4</v>
      </c>
      <c r="B659" s="28">
        <v>85</v>
      </c>
      <c r="C659" s="3">
        <v>3218</v>
      </c>
      <c r="D659" s="13" t="s">
        <v>1154</v>
      </c>
      <c r="E659" s="8" t="s">
        <v>1141</v>
      </c>
      <c r="F659" s="8" t="s">
        <v>50</v>
      </c>
      <c r="G659" s="8" t="s">
        <v>65</v>
      </c>
      <c r="H659" s="8">
        <v>194.17349999999999</v>
      </c>
      <c r="I659" s="3">
        <v>4</v>
      </c>
      <c r="J659" s="8" t="s">
        <v>1211</v>
      </c>
    </row>
    <row r="660" spans="1:12" x14ac:dyDescent="0.25">
      <c r="A660" s="28">
        <v>4</v>
      </c>
      <c r="B660" s="28">
        <v>86</v>
      </c>
      <c r="C660" s="3">
        <v>3223</v>
      </c>
      <c r="D660" s="13" t="s">
        <v>1155</v>
      </c>
      <c r="E660" s="8" t="s">
        <v>1156</v>
      </c>
      <c r="F660" s="8" t="s">
        <v>50</v>
      </c>
      <c r="G660" s="8" t="s">
        <v>53</v>
      </c>
      <c r="H660" s="8">
        <v>1150.3312000000001</v>
      </c>
      <c r="I660" s="3">
        <v>4</v>
      </c>
      <c r="J660" s="8" t="s">
        <v>1211</v>
      </c>
    </row>
    <row r="661" spans="1:12" x14ac:dyDescent="0.25">
      <c r="A661" s="28">
        <v>4</v>
      </c>
      <c r="B661" s="28">
        <v>87</v>
      </c>
      <c r="C661" s="3">
        <v>3379</v>
      </c>
      <c r="D661" s="13" t="s">
        <v>1182</v>
      </c>
      <c r="E661" s="8" t="s">
        <v>1183</v>
      </c>
      <c r="F661" s="8" t="s">
        <v>50</v>
      </c>
      <c r="G661" s="8" t="s">
        <v>96</v>
      </c>
      <c r="H661" s="8">
        <v>153.0575</v>
      </c>
      <c r="I661" s="3">
        <v>4</v>
      </c>
      <c r="J661" s="8" t="s">
        <v>1211</v>
      </c>
    </row>
    <row r="662" spans="1:12" ht="15.75" x14ac:dyDescent="0.25">
      <c r="A662" s="28">
        <v>5</v>
      </c>
      <c r="B662" s="28">
        <v>1</v>
      </c>
      <c r="C662" s="3">
        <v>1272</v>
      </c>
      <c r="D662" s="13" t="s">
        <v>201</v>
      </c>
      <c r="E662" s="8" t="s">
        <v>202</v>
      </c>
      <c r="F662" s="8" t="s">
        <v>50</v>
      </c>
      <c r="G662" s="8" t="s">
        <v>65</v>
      </c>
      <c r="H662" s="8">
        <v>1364.971</v>
      </c>
      <c r="I662" s="3">
        <v>5</v>
      </c>
      <c r="J662" s="8" t="s">
        <v>1211</v>
      </c>
      <c r="L662" s="48">
        <f>SUM(H662:H690)</f>
        <v>28239.271700000005</v>
      </c>
    </row>
    <row r="663" spans="1:12" x14ac:dyDescent="0.25">
      <c r="A663" s="28">
        <v>5</v>
      </c>
      <c r="B663" s="28">
        <v>2</v>
      </c>
      <c r="C663" s="3">
        <v>1279</v>
      </c>
      <c r="D663" s="13" t="s">
        <v>211</v>
      </c>
      <c r="E663" s="8" t="s">
        <v>212</v>
      </c>
      <c r="F663" s="8" t="s">
        <v>50</v>
      </c>
      <c r="G663" s="8" t="s">
        <v>36</v>
      </c>
      <c r="H663" s="8">
        <v>340.56349999999998</v>
      </c>
      <c r="I663" s="3">
        <v>5</v>
      </c>
      <c r="J663" s="8" t="s">
        <v>1211</v>
      </c>
    </row>
    <row r="664" spans="1:12" ht="22.5" x14ac:dyDescent="0.25">
      <c r="A664" s="28">
        <v>5</v>
      </c>
      <c r="B664" s="28">
        <v>3</v>
      </c>
      <c r="C664" s="3">
        <v>1280</v>
      </c>
      <c r="D664" s="13" t="s">
        <v>213</v>
      </c>
      <c r="E664" s="8" t="s">
        <v>204</v>
      </c>
      <c r="F664" s="8" t="s">
        <v>50</v>
      </c>
      <c r="G664" s="8" t="s">
        <v>65</v>
      </c>
      <c r="H664" s="8">
        <v>1027.0341000000001</v>
      </c>
      <c r="I664" s="3">
        <v>5</v>
      </c>
      <c r="J664" s="8" t="s">
        <v>1211</v>
      </c>
    </row>
    <row r="665" spans="1:12" x14ac:dyDescent="0.25">
      <c r="A665" s="28">
        <v>5</v>
      </c>
      <c r="B665" s="28">
        <v>4</v>
      </c>
      <c r="C665" s="3">
        <v>1286</v>
      </c>
      <c r="D665" s="13" t="s">
        <v>223</v>
      </c>
      <c r="E665" s="8" t="s">
        <v>212</v>
      </c>
      <c r="F665" s="8" t="s">
        <v>50</v>
      </c>
      <c r="G665" s="8" t="s">
        <v>36</v>
      </c>
      <c r="H665" s="8">
        <v>1333.5341000000001</v>
      </c>
      <c r="I665" s="3">
        <v>5</v>
      </c>
      <c r="J665" s="8" t="s">
        <v>1211</v>
      </c>
    </row>
    <row r="666" spans="1:12" x14ac:dyDescent="0.25">
      <c r="A666" s="28">
        <v>5</v>
      </c>
      <c r="B666" s="28">
        <v>5</v>
      </c>
      <c r="C666" s="3">
        <v>1290</v>
      </c>
      <c r="D666" s="13" t="s">
        <v>228</v>
      </c>
      <c r="E666" s="8" t="s">
        <v>225</v>
      </c>
      <c r="F666" s="8" t="s">
        <v>50</v>
      </c>
      <c r="G666" s="8" t="s">
        <v>65</v>
      </c>
      <c r="H666" s="8">
        <v>253.49119999999999</v>
      </c>
      <c r="I666" s="3">
        <v>5</v>
      </c>
      <c r="J666" s="8" t="s">
        <v>1211</v>
      </c>
    </row>
    <row r="667" spans="1:12" x14ac:dyDescent="0.25">
      <c r="A667" s="28">
        <v>5</v>
      </c>
      <c r="B667" s="28">
        <v>6</v>
      </c>
      <c r="C667" s="3">
        <v>1297</v>
      </c>
      <c r="D667" s="13" t="s">
        <v>239</v>
      </c>
      <c r="E667" s="8" t="s">
        <v>240</v>
      </c>
      <c r="F667" s="8" t="s">
        <v>50</v>
      </c>
      <c r="G667" s="8" t="s">
        <v>65</v>
      </c>
      <c r="H667" s="8">
        <v>457.96940000000001</v>
      </c>
      <c r="I667" s="3">
        <v>5</v>
      </c>
      <c r="J667" s="8" t="s">
        <v>1211</v>
      </c>
    </row>
    <row r="668" spans="1:12" x14ac:dyDescent="0.25">
      <c r="A668" s="28">
        <v>5</v>
      </c>
      <c r="B668" s="28">
        <v>7</v>
      </c>
      <c r="C668" s="3">
        <v>1305</v>
      </c>
      <c r="D668" s="13" t="s">
        <v>250</v>
      </c>
      <c r="E668" s="8" t="s">
        <v>251</v>
      </c>
      <c r="F668" s="8" t="s">
        <v>50</v>
      </c>
      <c r="G668" s="8" t="s">
        <v>65</v>
      </c>
      <c r="H668" s="8">
        <v>376.93990000000002</v>
      </c>
      <c r="I668" s="3">
        <v>5</v>
      </c>
      <c r="J668" s="8" t="s">
        <v>1211</v>
      </c>
    </row>
    <row r="669" spans="1:12" x14ac:dyDescent="0.25">
      <c r="A669" s="28">
        <v>5</v>
      </c>
      <c r="B669" s="28">
        <v>8</v>
      </c>
      <c r="C669" s="3">
        <v>1306</v>
      </c>
      <c r="D669" s="13" t="s">
        <v>252</v>
      </c>
      <c r="E669" s="8" t="s">
        <v>253</v>
      </c>
      <c r="F669" s="8" t="s">
        <v>50</v>
      </c>
      <c r="G669" s="8" t="s">
        <v>96</v>
      </c>
      <c r="H669" s="8">
        <v>639.71500000000003</v>
      </c>
      <c r="I669" s="3">
        <v>5</v>
      </c>
      <c r="J669" s="8" t="s">
        <v>1211</v>
      </c>
    </row>
    <row r="670" spans="1:12" x14ac:dyDescent="0.25">
      <c r="A670" s="28">
        <v>5</v>
      </c>
      <c r="B670" s="28">
        <v>9</v>
      </c>
      <c r="C670" s="3">
        <v>1342</v>
      </c>
      <c r="D670" s="13" t="s">
        <v>294</v>
      </c>
      <c r="E670" s="8" t="s">
        <v>295</v>
      </c>
      <c r="F670" s="8" t="s">
        <v>50</v>
      </c>
      <c r="G670" s="8" t="s">
        <v>65</v>
      </c>
      <c r="H670" s="8">
        <v>1955.4485999999999</v>
      </c>
      <c r="I670" s="3">
        <v>5</v>
      </c>
      <c r="J670" s="8" t="s">
        <v>1211</v>
      </c>
    </row>
    <row r="671" spans="1:12" ht="22.5" x14ac:dyDescent="0.25">
      <c r="A671" s="28">
        <v>5</v>
      </c>
      <c r="B671" s="28">
        <v>10</v>
      </c>
      <c r="C671" s="3">
        <v>1459</v>
      </c>
      <c r="D671" s="13" t="s">
        <v>380</v>
      </c>
      <c r="E671" s="8" t="s">
        <v>381</v>
      </c>
      <c r="F671" s="8" t="s">
        <v>50</v>
      </c>
      <c r="G671" s="8" t="s">
        <v>65</v>
      </c>
      <c r="H671" s="8">
        <v>433.51089999999999</v>
      </c>
      <c r="I671" s="3">
        <v>5</v>
      </c>
      <c r="J671" s="8" t="s">
        <v>1211</v>
      </c>
    </row>
    <row r="672" spans="1:12" ht="22.5" x14ac:dyDescent="0.25">
      <c r="A672" s="28">
        <v>5</v>
      </c>
      <c r="B672" s="28">
        <v>11</v>
      </c>
      <c r="C672" s="3">
        <v>1723</v>
      </c>
      <c r="D672" s="13" t="s">
        <v>606</v>
      </c>
      <c r="E672" s="8" t="s">
        <v>607</v>
      </c>
      <c r="F672" s="8" t="s">
        <v>50</v>
      </c>
      <c r="G672" s="8" t="s">
        <v>65</v>
      </c>
      <c r="H672" s="8">
        <v>723.5883</v>
      </c>
      <c r="I672" s="3">
        <v>5</v>
      </c>
      <c r="J672" s="8" t="s">
        <v>1211</v>
      </c>
    </row>
    <row r="673" spans="1:10" x14ac:dyDescent="0.25">
      <c r="A673" s="28">
        <v>5</v>
      </c>
      <c r="B673" s="28">
        <v>12</v>
      </c>
      <c r="C673" s="3">
        <v>1739</v>
      </c>
      <c r="D673" s="13" t="s">
        <v>616</v>
      </c>
      <c r="E673" s="8" t="s">
        <v>617</v>
      </c>
      <c r="F673" s="8" t="s">
        <v>50</v>
      </c>
      <c r="G673" s="8" t="s">
        <v>65</v>
      </c>
      <c r="H673" s="8">
        <v>616.72760000000005</v>
      </c>
      <c r="I673" s="3">
        <v>5</v>
      </c>
      <c r="J673" s="8" t="s">
        <v>1211</v>
      </c>
    </row>
    <row r="674" spans="1:10" x14ac:dyDescent="0.25">
      <c r="A674" s="28">
        <v>5</v>
      </c>
      <c r="B674" s="28">
        <v>13</v>
      </c>
      <c r="C674" s="3">
        <v>1915</v>
      </c>
      <c r="D674" s="13" t="s">
        <v>678</v>
      </c>
      <c r="E674" s="8" t="s">
        <v>642</v>
      </c>
      <c r="F674" s="8" t="s">
        <v>50</v>
      </c>
      <c r="G674" s="8" t="s">
        <v>65</v>
      </c>
      <c r="H674" s="8">
        <v>640.86789999999996</v>
      </c>
      <c r="I674" s="3">
        <v>5</v>
      </c>
      <c r="J674" s="8" t="s">
        <v>1211</v>
      </c>
    </row>
    <row r="675" spans="1:10" x14ac:dyDescent="0.25">
      <c r="A675" s="28">
        <v>5</v>
      </c>
      <c r="B675" s="28">
        <v>14</v>
      </c>
      <c r="C675" s="3">
        <v>1976</v>
      </c>
      <c r="D675" s="13" t="s">
        <v>729</v>
      </c>
      <c r="E675" s="8" t="s">
        <v>730</v>
      </c>
      <c r="F675" s="8" t="s">
        <v>50</v>
      </c>
      <c r="G675" s="8" t="s">
        <v>96</v>
      </c>
      <c r="H675" s="8">
        <v>614.82449999999994</v>
      </c>
      <c r="I675" s="3">
        <v>5</v>
      </c>
      <c r="J675" s="8" t="s">
        <v>1211</v>
      </c>
    </row>
    <row r="676" spans="1:10" x14ac:dyDescent="0.25">
      <c r="A676" s="28">
        <v>5</v>
      </c>
      <c r="B676" s="28">
        <v>15</v>
      </c>
      <c r="C676" s="3">
        <v>2090</v>
      </c>
      <c r="D676" s="13" t="s">
        <v>799</v>
      </c>
      <c r="E676" s="8" t="s">
        <v>800</v>
      </c>
      <c r="F676" s="8" t="s">
        <v>50</v>
      </c>
      <c r="G676" s="8" t="s">
        <v>36</v>
      </c>
      <c r="H676" s="8">
        <v>557.87279999999998</v>
      </c>
      <c r="I676" s="3">
        <v>5</v>
      </c>
      <c r="J676" s="8" t="s">
        <v>1211</v>
      </c>
    </row>
    <row r="677" spans="1:10" x14ac:dyDescent="0.25">
      <c r="A677" s="28">
        <v>5</v>
      </c>
      <c r="B677" s="28">
        <v>16</v>
      </c>
      <c r="C677" s="3">
        <v>2212</v>
      </c>
      <c r="D677" s="13" t="s">
        <v>875</v>
      </c>
      <c r="E677" s="8" t="s">
        <v>876</v>
      </c>
      <c r="F677" s="8" t="s">
        <v>50</v>
      </c>
      <c r="G677" s="8" t="s">
        <v>65</v>
      </c>
      <c r="H677" s="8">
        <v>199.46850000000001</v>
      </c>
      <c r="I677" s="3">
        <v>5</v>
      </c>
      <c r="J677" s="8" t="s">
        <v>1211</v>
      </c>
    </row>
    <row r="678" spans="1:10" x14ac:dyDescent="0.25">
      <c r="A678" s="28">
        <v>5</v>
      </c>
      <c r="B678" s="28">
        <v>17</v>
      </c>
      <c r="C678" s="3">
        <v>2255</v>
      </c>
      <c r="D678" s="13" t="s">
        <v>905</v>
      </c>
      <c r="E678" s="8" t="s">
        <v>906</v>
      </c>
      <c r="F678" s="8" t="s">
        <v>50</v>
      </c>
      <c r="G678" s="8" t="s">
        <v>96</v>
      </c>
      <c r="H678" s="8">
        <v>473.67439999999999</v>
      </c>
      <c r="I678" s="3">
        <v>5</v>
      </c>
      <c r="J678" s="8" t="s">
        <v>1211</v>
      </c>
    </row>
    <row r="679" spans="1:10" ht="22.5" x14ac:dyDescent="0.25">
      <c r="A679" s="28">
        <v>5</v>
      </c>
      <c r="B679" s="28">
        <v>18</v>
      </c>
      <c r="C679" s="3">
        <v>2416</v>
      </c>
      <c r="D679" s="13" t="s">
        <v>952</v>
      </c>
      <c r="E679" s="8" t="s">
        <v>44</v>
      </c>
      <c r="F679" s="8" t="s">
        <v>50</v>
      </c>
      <c r="G679" s="8" t="s">
        <v>65</v>
      </c>
      <c r="H679" s="8">
        <v>477.63909999999998</v>
      </c>
      <c r="I679" s="3">
        <v>5</v>
      </c>
      <c r="J679" s="8" t="s">
        <v>1211</v>
      </c>
    </row>
    <row r="680" spans="1:10" x14ac:dyDescent="0.25">
      <c r="A680" s="28">
        <v>5</v>
      </c>
      <c r="B680" s="28">
        <v>19</v>
      </c>
      <c r="C680" s="3">
        <v>2508</v>
      </c>
      <c r="D680" s="13" t="s">
        <v>985</v>
      </c>
      <c r="E680" s="8" t="s">
        <v>986</v>
      </c>
      <c r="F680" s="8" t="s">
        <v>50</v>
      </c>
      <c r="G680" s="8" t="s">
        <v>65</v>
      </c>
      <c r="H680" s="8">
        <v>2804.0972999999999</v>
      </c>
      <c r="I680" s="3">
        <v>5</v>
      </c>
      <c r="J680" s="8" t="s">
        <v>1211</v>
      </c>
    </row>
    <row r="681" spans="1:10" x14ac:dyDescent="0.25">
      <c r="A681" s="28">
        <v>5</v>
      </c>
      <c r="B681" s="28">
        <v>20</v>
      </c>
      <c r="C681" s="3">
        <v>2584</v>
      </c>
      <c r="D681" s="13" t="s">
        <v>1014</v>
      </c>
      <c r="E681" s="8" t="s">
        <v>240</v>
      </c>
      <c r="F681" s="8" t="s">
        <v>50</v>
      </c>
      <c r="G681" s="8" t="s">
        <v>65</v>
      </c>
      <c r="H681" s="8">
        <v>511.72250000000003</v>
      </c>
      <c r="I681" s="3">
        <v>5</v>
      </c>
      <c r="J681" s="8" t="s">
        <v>1211</v>
      </c>
    </row>
    <row r="682" spans="1:10" x14ac:dyDescent="0.25">
      <c r="A682" s="28">
        <v>5</v>
      </c>
      <c r="B682" s="28">
        <v>21</v>
      </c>
      <c r="C682" s="3">
        <v>2589</v>
      </c>
      <c r="D682" s="13" t="s">
        <v>1015</v>
      </c>
      <c r="E682" s="8" t="s">
        <v>1016</v>
      </c>
      <c r="F682" s="8" t="s">
        <v>50</v>
      </c>
      <c r="G682" s="8" t="s">
        <v>53</v>
      </c>
      <c r="H682" s="8">
        <v>1496.1467</v>
      </c>
      <c r="I682" s="3">
        <v>5</v>
      </c>
      <c r="J682" s="8" t="s">
        <v>1211</v>
      </c>
    </row>
    <row r="683" spans="1:10" x14ac:dyDescent="0.25">
      <c r="A683" s="28">
        <v>5</v>
      </c>
      <c r="B683" s="28">
        <v>22</v>
      </c>
      <c r="C683" s="3">
        <v>2590</v>
      </c>
      <c r="D683" s="13" t="s">
        <v>1017</v>
      </c>
      <c r="E683" s="8" t="s">
        <v>1018</v>
      </c>
      <c r="F683" s="8" t="s">
        <v>50</v>
      </c>
      <c r="G683" s="8" t="s">
        <v>53</v>
      </c>
      <c r="H683" s="8">
        <v>1537.1321</v>
      </c>
      <c r="I683" s="3">
        <v>5</v>
      </c>
      <c r="J683" s="8" t="s">
        <v>1211</v>
      </c>
    </row>
    <row r="684" spans="1:10" x14ac:dyDescent="0.25">
      <c r="A684" s="28">
        <v>5</v>
      </c>
      <c r="B684" s="28">
        <v>23</v>
      </c>
      <c r="C684" s="3">
        <v>2919</v>
      </c>
      <c r="D684" s="13" t="s">
        <v>1043</v>
      </c>
      <c r="E684" s="8" t="s">
        <v>1044</v>
      </c>
      <c r="F684" s="8" t="s">
        <v>50</v>
      </c>
      <c r="G684" s="8" t="s">
        <v>65</v>
      </c>
      <c r="H684" s="8">
        <v>100.4569</v>
      </c>
      <c r="I684" s="3">
        <v>5</v>
      </c>
      <c r="J684" s="8" t="s">
        <v>1211</v>
      </c>
    </row>
    <row r="685" spans="1:10" x14ac:dyDescent="0.25">
      <c r="A685" s="28">
        <v>5</v>
      </c>
      <c r="B685" s="28">
        <v>24</v>
      </c>
      <c r="C685" s="3">
        <v>2921</v>
      </c>
      <c r="D685" s="13" t="s">
        <v>1047</v>
      </c>
      <c r="E685" s="8" t="s">
        <v>1044</v>
      </c>
      <c r="F685" s="8" t="s">
        <v>50</v>
      </c>
      <c r="G685" s="8" t="s">
        <v>65</v>
      </c>
      <c r="H685" s="8">
        <v>621.22329999999999</v>
      </c>
      <c r="I685" s="3">
        <v>5</v>
      </c>
      <c r="J685" s="8" t="s">
        <v>1211</v>
      </c>
    </row>
    <row r="686" spans="1:10" x14ac:dyDescent="0.25">
      <c r="A686" s="28">
        <v>5</v>
      </c>
      <c r="B686" s="28">
        <v>25</v>
      </c>
      <c r="C686" s="3">
        <v>2939</v>
      </c>
      <c r="D686" s="13" t="s">
        <v>1064</v>
      </c>
      <c r="E686" s="8" t="s">
        <v>1065</v>
      </c>
      <c r="F686" s="8" t="s">
        <v>50</v>
      </c>
      <c r="G686" s="8" t="s">
        <v>53</v>
      </c>
      <c r="H686" s="8">
        <v>2880.8555999999999</v>
      </c>
      <c r="I686" s="3">
        <v>5</v>
      </c>
      <c r="J686" s="8" t="s">
        <v>1211</v>
      </c>
    </row>
    <row r="687" spans="1:10" ht="22.5" x14ac:dyDescent="0.25">
      <c r="A687" s="28">
        <v>5</v>
      </c>
      <c r="B687" s="28">
        <v>26</v>
      </c>
      <c r="C687" s="3">
        <v>2969</v>
      </c>
      <c r="D687" s="13" t="s">
        <v>1069</v>
      </c>
      <c r="E687" s="8" t="s">
        <v>44</v>
      </c>
      <c r="F687" s="8" t="s">
        <v>50</v>
      </c>
      <c r="G687" s="8" t="s">
        <v>96</v>
      </c>
      <c r="H687" s="8">
        <v>527.21429999999998</v>
      </c>
      <c r="I687" s="3">
        <v>5</v>
      </c>
      <c r="J687" s="8" t="s">
        <v>1211</v>
      </c>
    </row>
    <row r="688" spans="1:10" x14ac:dyDescent="0.25">
      <c r="A688" s="28">
        <v>5</v>
      </c>
      <c r="B688" s="28">
        <v>27</v>
      </c>
      <c r="C688" s="3">
        <v>3162</v>
      </c>
      <c r="D688" s="13" t="s">
        <v>1123</v>
      </c>
      <c r="E688" s="8" t="s">
        <v>800</v>
      </c>
      <c r="F688" s="8" t="s">
        <v>50</v>
      </c>
      <c r="G688" s="8" t="s">
        <v>65</v>
      </c>
      <c r="H688" s="8">
        <v>4364.0583999999999</v>
      </c>
      <c r="I688" s="3">
        <v>5</v>
      </c>
      <c r="J688" s="8" t="s">
        <v>1211</v>
      </c>
    </row>
    <row r="689" spans="1:12" x14ac:dyDescent="0.25">
      <c r="A689" s="28">
        <v>5</v>
      </c>
      <c r="B689" s="28">
        <v>28</v>
      </c>
      <c r="C689" s="3">
        <v>3169</v>
      </c>
      <c r="D689" s="13" t="s">
        <v>1129</v>
      </c>
      <c r="E689" s="8" t="s">
        <v>607</v>
      </c>
      <c r="F689" s="8" t="s">
        <v>50</v>
      </c>
      <c r="G689" s="8" t="s">
        <v>65</v>
      </c>
      <c r="H689" s="8">
        <v>458.16800000000001</v>
      </c>
      <c r="I689" s="3">
        <v>5</v>
      </c>
      <c r="J689" s="8" t="s">
        <v>1211</v>
      </c>
    </row>
    <row r="690" spans="1:12" ht="22.5" x14ac:dyDescent="0.25">
      <c r="A690" s="28">
        <v>5</v>
      </c>
      <c r="B690" s="28">
        <v>29</v>
      </c>
      <c r="C690" s="3">
        <v>3378</v>
      </c>
      <c r="D690" s="13" t="s">
        <v>1180</v>
      </c>
      <c r="E690" s="8" t="s">
        <v>1181</v>
      </c>
      <c r="F690" s="8" t="s">
        <v>50</v>
      </c>
      <c r="G690" s="8" t="s">
        <v>96</v>
      </c>
      <c r="H690" s="8">
        <v>450.35579999999999</v>
      </c>
      <c r="I690" s="3">
        <v>5</v>
      </c>
      <c r="J690" s="8" t="s">
        <v>1211</v>
      </c>
    </row>
    <row r="691" spans="1:12" ht="15.75" x14ac:dyDescent="0.25">
      <c r="A691" s="28">
        <v>6</v>
      </c>
      <c r="B691" s="28">
        <v>1</v>
      </c>
      <c r="C691" s="3">
        <v>1152</v>
      </c>
      <c r="D691" s="13" t="s">
        <v>99</v>
      </c>
      <c r="E691" s="8" t="s">
        <v>100</v>
      </c>
      <c r="F691" s="8" t="s">
        <v>50</v>
      </c>
      <c r="G691" s="8" t="s">
        <v>65</v>
      </c>
      <c r="H691" s="8">
        <v>2242.1583999999998</v>
      </c>
      <c r="I691" s="3">
        <v>6</v>
      </c>
      <c r="J691" s="8" t="s">
        <v>1211</v>
      </c>
      <c r="L691" s="48">
        <f>SUM(H691:H699)</f>
        <v>15962.551499999998</v>
      </c>
    </row>
    <row r="692" spans="1:12" x14ac:dyDescent="0.25">
      <c r="A692" s="28">
        <v>6</v>
      </c>
      <c r="B692" s="28">
        <v>2</v>
      </c>
      <c r="C692" s="3">
        <v>1179</v>
      </c>
      <c r="D692" s="13" t="s">
        <v>112</v>
      </c>
      <c r="E692" s="8" t="s">
        <v>113</v>
      </c>
      <c r="F692" s="8" t="s">
        <v>50</v>
      </c>
      <c r="G692" s="8" t="s">
        <v>65</v>
      </c>
      <c r="H692" s="8">
        <v>4705.0250999999998</v>
      </c>
      <c r="I692" s="3">
        <v>6</v>
      </c>
      <c r="J692" s="8" t="s">
        <v>1211</v>
      </c>
    </row>
    <row r="693" spans="1:12" x14ac:dyDescent="0.25">
      <c r="A693" s="28">
        <v>6</v>
      </c>
      <c r="B693" s="28">
        <v>3</v>
      </c>
      <c r="C693" s="3">
        <v>1327</v>
      </c>
      <c r="D693" s="13" t="s">
        <v>273</v>
      </c>
      <c r="E693" s="8" t="s">
        <v>274</v>
      </c>
      <c r="F693" s="8" t="s">
        <v>50</v>
      </c>
      <c r="G693" s="8" t="s">
        <v>65</v>
      </c>
      <c r="H693" s="8">
        <v>993.60569999999996</v>
      </c>
      <c r="I693" s="3">
        <v>6</v>
      </c>
      <c r="J693" s="8" t="s">
        <v>1211</v>
      </c>
    </row>
    <row r="694" spans="1:12" x14ac:dyDescent="0.25">
      <c r="A694" s="28">
        <v>6</v>
      </c>
      <c r="B694" s="28">
        <v>4</v>
      </c>
      <c r="C694" s="3">
        <v>1353</v>
      </c>
      <c r="D694" s="13" t="s">
        <v>304</v>
      </c>
      <c r="E694" s="8" t="s">
        <v>305</v>
      </c>
      <c r="F694" s="8" t="s">
        <v>50</v>
      </c>
      <c r="G694" s="8" t="s">
        <v>65</v>
      </c>
      <c r="H694" s="8">
        <v>2119.5971</v>
      </c>
      <c r="I694" s="3">
        <v>6</v>
      </c>
      <c r="J694" s="8" t="s">
        <v>1211</v>
      </c>
    </row>
    <row r="695" spans="1:12" x14ac:dyDescent="0.25">
      <c r="A695" s="28">
        <v>6</v>
      </c>
      <c r="B695" s="28">
        <v>5</v>
      </c>
      <c r="C695" s="3">
        <v>1906</v>
      </c>
      <c r="D695" s="13" t="s">
        <v>672</v>
      </c>
      <c r="E695" s="8" t="s">
        <v>673</v>
      </c>
      <c r="F695" s="8" t="s">
        <v>50</v>
      </c>
      <c r="G695" s="8" t="s">
        <v>96</v>
      </c>
      <c r="H695" s="8">
        <v>1415.4982</v>
      </c>
      <c r="I695" s="3">
        <v>6</v>
      </c>
      <c r="J695" s="8" t="s">
        <v>1211</v>
      </c>
    </row>
    <row r="696" spans="1:12" x14ac:dyDescent="0.25">
      <c r="A696" s="28">
        <v>6</v>
      </c>
      <c r="B696" s="28">
        <v>6</v>
      </c>
      <c r="C696" s="3">
        <v>1920</v>
      </c>
      <c r="D696" s="13" t="s">
        <v>681</v>
      </c>
      <c r="E696" s="8" t="s">
        <v>682</v>
      </c>
      <c r="F696" s="8" t="s">
        <v>50</v>
      </c>
      <c r="G696" s="8" t="s">
        <v>65</v>
      </c>
      <c r="H696" s="8">
        <v>571.59969999999998</v>
      </c>
      <c r="I696" s="3">
        <v>6</v>
      </c>
      <c r="J696" s="8" t="s">
        <v>1211</v>
      </c>
    </row>
    <row r="697" spans="1:12" x14ac:dyDescent="0.25">
      <c r="A697" s="28">
        <v>6</v>
      </c>
      <c r="B697" s="28">
        <v>7</v>
      </c>
      <c r="C697" s="3">
        <v>1946</v>
      </c>
      <c r="D697" s="13" t="s">
        <v>697</v>
      </c>
      <c r="E697" s="8" t="s">
        <v>698</v>
      </c>
      <c r="F697" s="8" t="s">
        <v>50</v>
      </c>
      <c r="G697" s="8" t="s">
        <v>96</v>
      </c>
      <c r="H697" s="8">
        <v>2059.5102999999999</v>
      </c>
      <c r="I697" s="3">
        <v>6</v>
      </c>
      <c r="J697" s="8" t="s">
        <v>1211</v>
      </c>
    </row>
    <row r="698" spans="1:12" ht="22.5" x14ac:dyDescent="0.25">
      <c r="A698" s="28">
        <v>6</v>
      </c>
      <c r="B698" s="28">
        <v>8</v>
      </c>
      <c r="C698" s="3">
        <v>3198</v>
      </c>
      <c r="D698" s="13" t="s">
        <v>1142</v>
      </c>
      <c r="E698" s="8" t="s">
        <v>937</v>
      </c>
      <c r="F698" s="8" t="s">
        <v>50</v>
      </c>
      <c r="G698" s="8" t="s">
        <v>65</v>
      </c>
      <c r="H698" s="8">
        <v>558.70090000000005</v>
      </c>
      <c r="I698" s="3">
        <v>6</v>
      </c>
      <c r="J698" s="8" t="s">
        <v>1211</v>
      </c>
    </row>
    <row r="699" spans="1:12" ht="22.5" x14ac:dyDescent="0.25">
      <c r="A699" s="28">
        <v>6</v>
      </c>
      <c r="B699" s="28">
        <v>9</v>
      </c>
      <c r="C699" s="10">
        <v>2067</v>
      </c>
      <c r="D699" s="14" t="s">
        <v>774</v>
      </c>
      <c r="E699" s="11" t="s">
        <v>102</v>
      </c>
      <c r="F699" s="11" t="s">
        <v>50</v>
      </c>
      <c r="G699" s="11" t="s">
        <v>36</v>
      </c>
      <c r="H699" s="11">
        <v>1296.8561</v>
      </c>
      <c r="I699" s="10"/>
      <c r="J699" s="12"/>
    </row>
    <row r="700" spans="1:12" x14ac:dyDescent="0.25">
      <c r="C700" s="4"/>
      <c r="D700" s="259"/>
      <c r="E700" s="259"/>
      <c r="F700" s="5"/>
      <c r="G700" s="5"/>
      <c r="H700" s="5"/>
      <c r="I700" s="4"/>
    </row>
    <row r="701" spans="1:12" x14ac:dyDescent="0.25">
      <c r="C701" s="6"/>
      <c r="D701" s="258" t="s">
        <v>1208</v>
      </c>
      <c r="E701" s="259"/>
      <c r="F701" s="7"/>
      <c r="G701" s="7"/>
      <c r="H701" s="49">
        <f>SUM(H9:H699)</f>
        <v>194559.93579999992</v>
      </c>
      <c r="I701" s="20"/>
    </row>
  </sheetData>
  <sortState ref="C2:J692">
    <sortCondition ref="I2:I692"/>
    <sortCondition ref="C2:C692"/>
  </sortState>
  <mergeCells count="2">
    <mergeCell ref="D700:E700"/>
    <mergeCell ref="D701:E701"/>
  </mergeCells>
  <pageMargins left="0.70866141732283472" right="0.70866141732283472" top="0.74803149606299213" bottom="0.74803149606299213" header="0.31496062992125984" footer="0.31496062992125984"/>
  <pageSetup paperSize="9" scale="48" fitToHeight="11" orientation="landscape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sqref="A1:E14"/>
    </sheetView>
  </sheetViews>
  <sheetFormatPr defaultRowHeight="15" x14ac:dyDescent="0.25"/>
  <cols>
    <col min="1" max="1" width="35.5703125" style="41" customWidth="1"/>
    <col min="2" max="2" width="15.42578125" customWidth="1"/>
    <col min="3" max="3" width="23.5703125" customWidth="1"/>
  </cols>
  <sheetData>
    <row r="2" spans="1:3" x14ac:dyDescent="0.25">
      <c r="A2" s="47" t="s">
        <v>1244</v>
      </c>
    </row>
    <row r="4" spans="1:3" ht="31.5" x14ac:dyDescent="0.25">
      <c r="A4" s="248" t="s">
        <v>1319</v>
      </c>
      <c r="B4" s="249" t="s">
        <v>1225</v>
      </c>
      <c r="C4" s="249" t="s">
        <v>1224</v>
      </c>
    </row>
    <row r="5" spans="1:3" ht="18.75" x14ac:dyDescent="0.3">
      <c r="A5" s="168" t="s">
        <v>1318</v>
      </c>
      <c r="B5" s="43">
        <v>165</v>
      </c>
      <c r="C5" s="50">
        <v>723</v>
      </c>
    </row>
    <row r="6" spans="1:3" ht="18.75" x14ac:dyDescent="0.3">
      <c r="A6" s="168" t="s">
        <v>1313</v>
      </c>
      <c r="B6" s="43">
        <v>295</v>
      </c>
      <c r="C6" s="50">
        <v>77785</v>
      </c>
    </row>
    <row r="7" spans="1:3" ht="18.75" x14ac:dyDescent="0.3">
      <c r="A7" s="168" t="s">
        <v>1314</v>
      </c>
      <c r="B7" s="43">
        <v>106</v>
      </c>
      <c r="C7" s="50">
        <v>35080</v>
      </c>
    </row>
    <row r="8" spans="1:3" ht="18.75" x14ac:dyDescent="0.3">
      <c r="A8" s="168" t="s">
        <v>1315</v>
      </c>
      <c r="B8" s="43">
        <v>87</v>
      </c>
      <c r="C8" s="50">
        <v>36770</v>
      </c>
    </row>
    <row r="9" spans="1:3" ht="18.75" x14ac:dyDescent="0.3">
      <c r="A9" s="168" t="s">
        <v>1316</v>
      </c>
      <c r="B9" s="43">
        <v>29</v>
      </c>
      <c r="C9" s="50">
        <v>28239</v>
      </c>
    </row>
    <row r="10" spans="1:3" ht="18.75" x14ac:dyDescent="0.3">
      <c r="A10" s="168" t="s">
        <v>1317</v>
      </c>
      <c r="B10" s="45">
        <v>9</v>
      </c>
      <c r="C10" s="51">
        <v>15963</v>
      </c>
    </row>
    <row r="11" spans="1:3" ht="18.75" x14ac:dyDescent="0.3">
      <c r="A11" s="236" t="s">
        <v>1221</v>
      </c>
      <c r="B11" s="46">
        <f>SUM(B5:B10)</f>
        <v>691</v>
      </c>
      <c r="C11" s="52">
        <f>SUM(C5:C10)</f>
        <v>194560</v>
      </c>
    </row>
    <row r="12" spans="1:3" ht="4.9000000000000004" customHeight="1" x14ac:dyDescent="0.25"/>
    <row r="13" spans="1:3" s="54" customFormat="1" ht="30" x14ac:dyDescent="0.25">
      <c r="B13" s="54" t="s">
        <v>1227</v>
      </c>
      <c r="C13" s="54" t="s">
        <v>1228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topLeftCell="A9" workbookViewId="0">
      <selection sqref="A1:K20"/>
    </sheetView>
  </sheetViews>
  <sheetFormatPr defaultRowHeight="15" x14ac:dyDescent="0.25"/>
  <cols>
    <col min="1" max="1" width="3.7109375" customWidth="1"/>
    <col min="2" max="2" width="10.140625" customWidth="1"/>
    <col min="3" max="3" width="9" bestFit="1" customWidth="1"/>
    <col min="4" max="4" width="11.28515625" customWidth="1"/>
    <col min="5" max="5" width="9" bestFit="1" customWidth="1"/>
    <col min="6" max="6" width="12.28515625" customWidth="1"/>
    <col min="7" max="7" width="13.5703125" customWidth="1"/>
    <col min="8" max="8" width="9" bestFit="1" customWidth="1"/>
    <col min="9" max="9" width="17" style="53" customWidth="1"/>
    <col min="10" max="10" width="13.140625" customWidth="1"/>
    <col min="11" max="11" width="14.7109375" customWidth="1"/>
  </cols>
  <sheetData>
    <row r="2" spans="1:11" x14ac:dyDescent="0.25">
      <c r="A2" s="47" t="s">
        <v>1244</v>
      </c>
    </row>
    <row r="3" spans="1:11" x14ac:dyDescent="0.25">
      <c r="A3" s="29"/>
      <c r="B3" s="19"/>
      <c r="C3" s="19"/>
      <c r="D3" s="19"/>
      <c r="E3" s="19"/>
      <c r="F3" s="19"/>
      <c r="G3" s="19"/>
      <c r="H3" s="19"/>
      <c r="J3" s="19"/>
      <c r="K3" s="19"/>
    </row>
    <row r="4" spans="1:11" ht="18" x14ac:dyDescent="0.25">
      <c r="A4" s="29"/>
      <c r="B4" s="30" t="s">
        <v>1223</v>
      </c>
      <c r="C4" s="31"/>
      <c r="D4" s="31"/>
      <c r="E4" s="32"/>
      <c r="F4" s="31"/>
      <c r="G4" s="33"/>
      <c r="H4" s="31"/>
      <c r="I4" s="39"/>
      <c r="J4" s="31"/>
      <c r="K4" s="31"/>
    </row>
    <row r="5" spans="1:11" x14ac:dyDescent="0.25">
      <c r="A5" s="29"/>
      <c r="B5" s="34"/>
      <c r="C5" s="35"/>
      <c r="D5" s="35"/>
      <c r="E5" s="36"/>
      <c r="F5" s="35"/>
      <c r="G5" s="37"/>
      <c r="H5" s="35"/>
      <c r="I5" s="38"/>
      <c r="J5" s="35"/>
      <c r="K5" s="35"/>
    </row>
    <row r="6" spans="1:11" x14ac:dyDescent="0.25">
      <c r="A6" s="29"/>
      <c r="B6" s="34" t="s">
        <v>1229</v>
      </c>
      <c r="C6" s="35"/>
      <c r="D6" s="35"/>
      <c r="E6" s="36"/>
      <c r="F6" s="35"/>
      <c r="G6" s="37"/>
      <c r="H6" s="35"/>
      <c r="I6" s="38"/>
      <c r="J6" s="35"/>
      <c r="K6" s="35"/>
    </row>
    <row r="7" spans="1:11" s="19" customFormat="1" x14ac:dyDescent="0.25">
      <c r="A7" s="29"/>
      <c r="B7" s="34" t="s">
        <v>1220</v>
      </c>
      <c r="C7" s="35"/>
      <c r="D7" s="35"/>
      <c r="E7" s="36"/>
      <c r="F7" s="35"/>
      <c r="G7" s="37"/>
      <c r="H7" s="35"/>
      <c r="I7" s="38"/>
      <c r="J7" s="35"/>
      <c r="K7" s="35"/>
    </row>
    <row r="8" spans="1:11" x14ac:dyDescent="0.25">
      <c r="A8" s="29"/>
      <c r="B8" s="34" t="s">
        <v>1321</v>
      </c>
      <c r="C8" s="35"/>
      <c r="D8" s="35"/>
      <c r="E8" s="36"/>
      <c r="F8" s="35"/>
      <c r="G8" s="37"/>
      <c r="H8" s="35"/>
      <c r="I8" s="38"/>
      <c r="J8" s="35"/>
      <c r="K8" s="35"/>
    </row>
    <row r="9" spans="1:11" x14ac:dyDescent="0.25">
      <c r="A9" s="29"/>
      <c r="B9" s="34"/>
      <c r="C9" s="35"/>
      <c r="D9" s="35"/>
      <c r="E9" s="36"/>
      <c r="F9" s="35"/>
      <c r="G9" s="37"/>
      <c r="H9" s="35"/>
      <c r="I9" s="38"/>
      <c r="J9" s="35"/>
      <c r="K9" s="35"/>
    </row>
    <row r="10" spans="1:11" ht="81.599999999999994" customHeight="1" x14ac:dyDescent="0.25">
      <c r="A10" s="23"/>
      <c r="B10" s="69" t="s">
        <v>1230</v>
      </c>
      <c r="C10" s="70" t="s">
        <v>1238</v>
      </c>
      <c r="D10" s="169" t="s">
        <v>1320</v>
      </c>
      <c r="E10" s="72" t="s">
        <v>1237</v>
      </c>
      <c r="F10" s="73" t="s">
        <v>1236</v>
      </c>
      <c r="G10" s="74" t="s">
        <v>1239</v>
      </c>
      <c r="H10" s="70" t="s">
        <v>1240</v>
      </c>
      <c r="I10" s="73" t="s">
        <v>1243</v>
      </c>
      <c r="J10" s="71" t="s">
        <v>1241</v>
      </c>
      <c r="K10" s="73" t="s">
        <v>1242</v>
      </c>
    </row>
    <row r="11" spans="1:11" ht="15.75" x14ac:dyDescent="0.25">
      <c r="A11" s="19"/>
      <c r="B11" s="55">
        <v>1</v>
      </c>
      <c r="C11" s="172">
        <v>165</v>
      </c>
      <c r="D11" s="173">
        <v>2</v>
      </c>
      <c r="E11" s="56">
        <f t="shared" ref="E11:E16" si="0">D11/4</f>
        <v>0.5</v>
      </c>
      <c r="F11" s="170">
        <v>123.18517040170279</v>
      </c>
      <c r="G11" s="65">
        <f t="shared" ref="G11:G16" si="1">C11*F11/SQRT(E11)</f>
        <v>28744.672879779257</v>
      </c>
      <c r="H11" s="57">
        <f>G11/G$18 *H$18</f>
        <v>0.33015523838863126</v>
      </c>
      <c r="I11" s="171">
        <v>3</v>
      </c>
      <c r="J11" s="175">
        <f t="shared" ref="J11:J16" si="2">I11*D11</f>
        <v>6</v>
      </c>
      <c r="K11" s="59">
        <f>J11/4</f>
        <v>1.5</v>
      </c>
    </row>
    <row r="12" spans="1:11" ht="15.75" x14ac:dyDescent="0.25">
      <c r="A12" s="19"/>
      <c r="B12" s="55">
        <v>2</v>
      </c>
      <c r="C12" s="172">
        <v>295</v>
      </c>
      <c r="D12" s="173">
        <v>3</v>
      </c>
      <c r="E12" s="56">
        <f t="shared" si="0"/>
        <v>0.75</v>
      </c>
      <c r="F12" s="170">
        <v>1789.8907547407177</v>
      </c>
      <c r="G12" s="65">
        <f t="shared" si="1"/>
        <v>609702.40635104966</v>
      </c>
      <c r="H12" s="57">
        <f t="shared" ref="H12:H16" si="3">G12/G$18 *H$18</f>
        <v>7.0029129973699238</v>
      </c>
      <c r="I12" s="171">
        <v>7</v>
      </c>
      <c r="J12" s="175">
        <f t="shared" si="2"/>
        <v>21</v>
      </c>
      <c r="K12" s="59">
        <f>J12/4</f>
        <v>5.25</v>
      </c>
    </row>
    <row r="13" spans="1:11" ht="15.75" x14ac:dyDescent="0.25">
      <c r="A13" s="19"/>
      <c r="B13" s="60" t="s">
        <v>1231</v>
      </c>
      <c r="C13" s="172">
        <v>106</v>
      </c>
      <c r="D13" s="173">
        <v>3</v>
      </c>
      <c r="E13" s="56">
        <f t="shared" si="0"/>
        <v>0.75</v>
      </c>
      <c r="F13" s="170">
        <v>9773.4370498966582</v>
      </c>
      <c r="G13" s="65">
        <f t="shared" si="1"/>
        <v>1196251.6604731278</v>
      </c>
      <c r="H13" s="57">
        <f t="shared" si="3"/>
        <v>13.739893780949316</v>
      </c>
      <c r="I13" s="171">
        <v>13</v>
      </c>
      <c r="J13" s="175">
        <f t="shared" si="2"/>
        <v>39</v>
      </c>
      <c r="K13" s="59">
        <f t="shared" ref="K13:K15" si="4">J13/4</f>
        <v>9.75</v>
      </c>
    </row>
    <row r="14" spans="1:11" s="23" customFormat="1" ht="15.75" x14ac:dyDescent="0.25">
      <c r="A14" s="19"/>
      <c r="B14" s="60" t="s">
        <v>1232</v>
      </c>
      <c r="C14" s="172">
        <v>87</v>
      </c>
      <c r="D14" s="173">
        <v>4</v>
      </c>
      <c r="E14" s="56">
        <f t="shared" si="0"/>
        <v>1</v>
      </c>
      <c r="F14" s="170">
        <v>29186.198912342454</v>
      </c>
      <c r="G14" s="65">
        <f t="shared" si="1"/>
        <v>2539199.3053737935</v>
      </c>
      <c r="H14" s="57">
        <f t="shared" si="3"/>
        <v>29.164706639318332</v>
      </c>
      <c r="I14" s="171">
        <v>28</v>
      </c>
      <c r="J14" s="175">
        <f t="shared" si="2"/>
        <v>112</v>
      </c>
      <c r="K14" s="59">
        <f t="shared" si="4"/>
        <v>28</v>
      </c>
    </row>
    <row r="15" spans="1:11" ht="15.75" x14ac:dyDescent="0.25">
      <c r="A15" s="19"/>
      <c r="B15" s="60" t="s">
        <v>1233</v>
      </c>
      <c r="C15" s="172">
        <v>29</v>
      </c>
      <c r="D15" s="173">
        <v>5</v>
      </c>
      <c r="E15" s="56">
        <f t="shared" si="0"/>
        <v>1.25</v>
      </c>
      <c r="F15" s="170">
        <v>32029.040829665108</v>
      </c>
      <c r="G15" s="65">
        <f t="shared" si="1"/>
        <v>830781.70557127031</v>
      </c>
      <c r="H15" s="57">
        <f t="shared" si="3"/>
        <v>9.5421831098570777</v>
      </c>
      <c r="I15" s="171">
        <v>9</v>
      </c>
      <c r="J15" s="175">
        <f t="shared" si="2"/>
        <v>45</v>
      </c>
      <c r="K15" s="59">
        <f t="shared" si="4"/>
        <v>11.25</v>
      </c>
    </row>
    <row r="16" spans="1:11" ht="15.75" x14ac:dyDescent="0.25">
      <c r="A16" s="19"/>
      <c r="B16" s="60" t="s">
        <v>1234</v>
      </c>
      <c r="C16" s="172">
        <v>9</v>
      </c>
      <c r="D16" s="173">
        <v>6</v>
      </c>
      <c r="E16" s="56">
        <f t="shared" si="0"/>
        <v>1.5</v>
      </c>
      <c r="F16" s="170">
        <v>50000</v>
      </c>
      <c r="G16" s="65">
        <f t="shared" si="1"/>
        <v>367423.46141747676</v>
      </c>
      <c r="H16" s="57">
        <f t="shared" si="3"/>
        <v>4.2201482341167162</v>
      </c>
      <c r="I16" s="171">
        <v>4</v>
      </c>
      <c r="J16" s="175">
        <f t="shared" si="2"/>
        <v>24</v>
      </c>
      <c r="K16" s="59">
        <f>J16/4</f>
        <v>6</v>
      </c>
    </row>
    <row r="17" spans="1:11" ht="6.6" customHeight="1" x14ac:dyDescent="0.25">
      <c r="A17" s="19"/>
      <c r="B17" s="61"/>
      <c r="C17" s="62"/>
      <c r="D17" s="63"/>
      <c r="E17" s="59"/>
      <c r="F17" s="55"/>
      <c r="G17" s="65"/>
      <c r="H17" s="58"/>
      <c r="I17" s="57"/>
      <c r="J17" s="175"/>
      <c r="K17" s="61"/>
    </row>
    <row r="18" spans="1:11" ht="15.75" x14ac:dyDescent="0.25">
      <c r="A18" s="19"/>
      <c r="B18" s="75" t="s">
        <v>1222</v>
      </c>
      <c r="C18" s="76">
        <f>SUM(C11:C16)</f>
        <v>691</v>
      </c>
      <c r="D18" s="77"/>
      <c r="E18" s="78"/>
      <c r="F18" s="79"/>
      <c r="G18" s="174">
        <f>SUM(G11:G16)</f>
        <v>5572103.2120664977</v>
      </c>
      <c r="H18" s="75">
        <v>64</v>
      </c>
      <c r="I18" s="76">
        <f>SUM(I11:I16)</f>
        <v>64</v>
      </c>
      <c r="J18" s="176">
        <f>SUM(J11:J16)</f>
        <v>247</v>
      </c>
      <c r="K18" s="177">
        <f>SUM(K11:K16)</f>
        <v>61.75</v>
      </c>
    </row>
    <row r="19" spans="1:11" ht="5.45" customHeight="1" x14ac:dyDescent="0.25">
      <c r="A19" s="19"/>
      <c r="B19" s="31"/>
      <c r="C19" s="31"/>
      <c r="D19" s="31"/>
      <c r="E19" s="32"/>
      <c r="F19" s="40"/>
      <c r="G19" s="33"/>
      <c r="H19" s="31"/>
      <c r="I19" s="57"/>
      <c r="J19" s="31"/>
      <c r="K19" s="31"/>
    </row>
    <row r="20" spans="1:11" s="68" customFormat="1" ht="102.6" customHeight="1" x14ac:dyDescent="0.25">
      <c r="A20" s="67"/>
      <c r="B20" s="67"/>
      <c r="C20" s="54" t="s">
        <v>1249</v>
      </c>
      <c r="D20" s="54" t="s">
        <v>1322</v>
      </c>
      <c r="E20" s="67"/>
      <c r="F20" s="54" t="s">
        <v>1235</v>
      </c>
      <c r="G20" s="54" t="s">
        <v>1246</v>
      </c>
      <c r="H20" s="54" t="s">
        <v>1247</v>
      </c>
      <c r="I20" s="54" t="s">
        <v>1248</v>
      </c>
      <c r="J20" s="67"/>
      <c r="K20" s="54" t="s">
        <v>1245</v>
      </c>
    </row>
    <row r="21" spans="1:11" x14ac:dyDescent="0.25">
      <c r="F21" s="19"/>
    </row>
    <row r="24" spans="1:11" s="23" customFormat="1" ht="69.599999999999994" customHeight="1" x14ac:dyDescent="0.25">
      <c r="A24"/>
      <c r="B24"/>
      <c r="C24"/>
      <c r="D24"/>
      <c r="E24"/>
      <c r="F24"/>
      <c r="G24"/>
      <c r="H24"/>
      <c r="I24" s="53"/>
      <c r="J24"/>
      <c r="K24"/>
    </row>
  </sheetData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0"/>
  <sheetViews>
    <sheetView topLeftCell="F14" workbookViewId="0">
      <selection activeCell="B2" sqref="B2:S30"/>
    </sheetView>
  </sheetViews>
  <sheetFormatPr defaultRowHeight="15" x14ac:dyDescent="0.25"/>
  <cols>
    <col min="1" max="1" width="3" customWidth="1"/>
    <col min="2" max="2" width="10.140625" customWidth="1"/>
    <col min="3" max="3" width="9" bestFit="1" customWidth="1"/>
    <col min="4" max="4" width="14.7109375" customWidth="1"/>
    <col min="5" max="5" width="17" customWidth="1"/>
    <col min="6" max="6" width="2.7109375" customWidth="1"/>
    <col min="7" max="7" width="13.7109375" customWidth="1"/>
  </cols>
  <sheetData>
    <row r="2" spans="2:7" ht="18.75" x14ac:dyDescent="0.3">
      <c r="B2" s="81" t="s">
        <v>1250</v>
      </c>
      <c r="C2" s="28"/>
      <c r="D2" s="28"/>
      <c r="E2" s="28"/>
      <c r="F2" s="28"/>
      <c r="G2" s="28"/>
    </row>
    <row r="4" spans="2:7" ht="18" x14ac:dyDescent="0.25">
      <c r="B4" s="30" t="s">
        <v>1223</v>
      </c>
      <c r="C4" s="31"/>
      <c r="D4" s="31"/>
      <c r="E4" s="39"/>
    </row>
    <row r="5" spans="2:7" x14ac:dyDescent="0.25">
      <c r="B5" s="34"/>
      <c r="C5" s="35"/>
      <c r="D5" s="35"/>
      <c r="E5" s="38"/>
    </row>
    <row r="6" spans="2:7" ht="52.15" customHeight="1" x14ac:dyDescent="0.25">
      <c r="B6" s="69" t="s">
        <v>1230</v>
      </c>
      <c r="C6" s="70" t="s">
        <v>1238</v>
      </c>
      <c r="D6" s="71" t="s">
        <v>1320</v>
      </c>
      <c r="E6" s="73" t="s">
        <v>1243</v>
      </c>
    </row>
    <row r="7" spans="2:7" ht="15.75" x14ac:dyDescent="0.25">
      <c r="B7" s="55">
        <v>1</v>
      </c>
      <c r="C7" s="66">
        <v>165</v>
      </c>
      <c r="D7" s="173">
        <v>2</v>
      </c>
      <c r="E7" s="171">
        <v>3</v>
      </c>
      <c r="G7" s="42" t="s">
        <v>1251</v>
      </c>
    </row>
    <row r="8" spans="2:7" ht="15.75" x14ac:dyDescent="0.25">
      <c r="B8" s="55">
        <v>2</v>
      </c>
      <c r="C8" s="66">
        <v>295</v>
      </c>
      <c r="D8" s="173">
        <v>3</v>
      </c>
      <c r="E8" s="171">
        <v>7</v>
      </c>
      <c r="G8" s="42" t="s">
        <v>1252</v>
      </c>
    </row>
    <row r="9" spans="2:7" ht="15.75" x14ac:dyDescent="0.25">
      <c r="B9" s="60" t="s">
        <v>1231</v>
      </c>
      <c r="C9" s="66">
        <v>106</v>
      </c>
      <c r="D9" s="173">
        <v>3</v>
      </c>
      <c r="E9" s="171">
        <v>13</v>
      </c>
      <c r="G9" s="42" t="s">
        <v>1323</v>
      </c>
    </row>
    <row r="10" spans="2:7" ht="15.75" x14ac:dyDescent="0.25">
      <c r="B10" s="60" t="s">
        <v>1232</v>
      </c>
      <c r="C10" s="66">
        <v>87</v>
      </c>
      <c r="D10" s="173">
        <v>4</v>
      </c>
      <c r="E10" s="171">
        <v>28</v>
      </c>
      <c r="G10" s="42" t="s">
        <v>1253</v>
      </c>
    </row>
    <row r="11" spans="2:7" ht="15.75" x14ac:dyDescent="0.25">
      <c r="B11" s="60" t="s">
        <v>1233</v>
      </c>
      <c r="C11" s="66">
        <v>29</v>
      </c>
      <c r="D11" s="173">
        <v>5</v>
      </c>
      <c r="E11" s="171">
        <v>9</v>
      </c>
      <c r="G11" s="42" t="s">
        <v>1324</v>
      </c>
    </row>
    <row r="12" spans="2:7" ht="15.75" x14ac:dyDescent="0.25">
      <c r="B12" s="60" t="s">
        <v>1234</v>
      </c>
      <c r="C12" s="66">
        <v>9</v>
      </c>
      <c r="D12" s="173">
        <v>6</v>
      </c>
      <c r="E12" s="171">
        <v>4</v>
      </c>
      <c r="G12" s="42" t="s">
        <v>1254</v>
      </c>
    </row>
    <row r="13" spans="2:7" ht="4.9000000000000004" customHeight="1" x14ac:dyDescent="0.3">
      <c r="B13" s="61"/>
      <c r="C13" s="62"/>
      <c r="D13" s="63"/>
      <c r="E13" s="64"/>
    </row>
    <row r="14" spans="2:7" ht="18" x14ac:dyDescent="0.25">
      <c r="B14" s="75" t="s">
        <v>1222</v>
      </c>
      <c r="C14" s="76">
        <f>SUM(C7:C12)</f>
        <v>691</v>
      </c>
      <c r="D14" s="77"/>
      <c r="E14" s="80">
        <f>SUM(E7:E12)</f>
        <v>64</v>
      </c>
    </row>
    <row r="15" spans="2:7" ht="15.75" x14ac:dyDescent="0.25">
      <c r="G15" s="42" t="s">
        <v>1255</v>
      </c>
    </row>
    <row r="16" spans="2:7" ht="15.75" x14ac:dyDescent="0.25">
      <c r="G16" s="42" t="s">
        <v>1256</v>
      </c>
    </row>
    <row r="18" spans="7:13" ht="15.75" x14ac:dyDescent="0.25">
      <c r="G18" s="42" t="s">
        <v>1259</v>
      </c>
    </row>
    <row r="19" spans="7:13" ht="15.75" x14ac:dyDescent="0.25">
      <c r="G19" s="42" t="s">
        <v>1258</v>
      </c>
    </row>
    <row r="20" spans="7:13" ht="15.75" x14ac:dyDescent="0.25">
      <c r="G20" s="42">
        <f ca="1">RAND()</f>
        <v>0.4878278351794646</v>
      </c>
      <c r="H20" s="19"/>
      <c r="I20" s="42">
        <v>0.79758599129735586</v>
      </c>
      <c r="J20" s="82">
        <f>TRUNC(I20*165 + 1)</f>
        <v>132</v>
      </c>
    </row>
    <row r="21" spans="7:13" ht="15.75" x14ac:dyDescent="0.25">
      <c r="G21" s="42" t="s">
        <v>1257</v>
      </c>
    </row>
    <row r="23" spans="7:13" ht="15.75" x14ac:dyDescent="0.25">
      <c r="G23" s="83" t="s">
        <v>1260</v>
      </c>
    </row>
    <row r="25" spans="7:13" x14ac:dyDescent="0.25">
      <c r="G25" s="84" t="s">
        <v>1261</v>
      </c>
      <c r="H25" s="85"/>
      <c r="I25" s="85"/>
      <c r="J25" s="85"/>
      <c r="K25" s="85"/>
      <c r="L25" s="85"/>
      <c r="M25" s="86"/>
    </row>
    <row r="26" spans="7:13" x14ac:dyDescent="0.25">
      <c r="G26" s="87"/>
      <c r="H26" s="88"/>
      <c r="I26" s="88"/>
      <c r="J26" s="88"/>
      <c r="K26" s="88"/>
      <c r="L26" s="88"/>
      <c r="M26" s="89"/>
    </row>
    <row r="27" spans="7:13" ht="15.75" x14ac:dyDescent="0.25">
      <c r="G27" s="90">
        <f t="shared" ref="G27:G29" ca="1" si="0">RAND()</f>
        <v>0.6890656591706813</v>
      </c>
      <c r="H27" s="88"/>
      <c r="I27" s="91">
        <v>0.47621183252011257</v>
      </c>
      <c r="J27" s="92">
        <f t="shared" ref="J27" si="1">TRUNC(I27*165 + 1)</f>
        <v>79</v>
      </c>
      <c r="K27" s="93" t="s">
        <v>1262</v>
      </c>
      <c r="L27" s="88"/>
      <c r="M27" s="89"/>
    </row>
    <row r="28" spans="7:13" ht="15.75" x14ac:dyDescent="0.25">
      <c r="G28" s="90">
        <f t="shared" ca="1" si="0"/>
        <v>0.94916026584569069</v>
      </c>
      <c r="H28" s="88"/>
      <c r="I28" s="91">
        <v>0.92256863533908484</v>
      </c>
      <c r="J28" s="92">
        <f>TRUNC(I28*165 + 1)</f>
        <v>153</v>
      </c>
      <c r="K28" s="93" t="s">
        <v>1263</v>
      </c>
      <c r="L28" s="88"/>
      <c r="M28" s="89"/>
    </row>
    <row r="29" spans="7:13" ht="15.75" x14ac:dyDescent="0.25">
      <c r="G29" s="90">
        <f t="shared" ca="1" si="0"/>
        <v>0.45640975133418082</v>
      </c>
      <c r="H29" s="88"/>
      <c r="I29" s="91">
        <v>0.7178551797893119</v>
      </c>
      <c r="J29" s="92">
        <f>TRUNC(I29*165 + 1)</f>
        <v>119</v>
      </c>
      <c r="K29" s="93" t="s">
        <v>1264</v>
      </c>
      <c r="L29" s="88"/>
      <c r="M29" s="89"/>
    </row>
    <row r="30" spans="7:13" x14ac:dyDescent="0.25">
      <c r="G30" s="94"/>
      <c r="H30" s="95"/>
      <c r="I30" s="95"/>
      <c r="J30" s="95"/>
      <c r="K30" s="95"/>
      <c r="L30" s="95"/>
      <c r="M30" s="96"/>
    </row>
  </sheetData>
  <pageMargins left="0.70866141732283472" right="0.70866141732283472" top="0.74803149606299213" bottom="0.74803149606299213" header="0.31496062992125984" footer="0.31496062992125984"/>
  <pageSetup paperSize="9" scale="77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534"/>
  <sheetViews>
    <sheetView topLeftCell="D1" workbookViewId="0">
      <selection sqref="A1:L17"/>
    </sheetView>
  </sheetViews>
  <sheetFormatPr defaultRowHeight="15" x14ac:dyDescent="0.25"/>
  <cols>
    <col min="1" max="1" width="10.7109375" customWidth="1"/>
    <col min="2" max="2" width="10.85546875" customWidth="1"/>
    <col min="3" max="3" width="10" customWidth="1"/>
    <col min="5" max="5" width="25.42578125" customWidth="1"/>
    <col min="6" max="6" width="19.5703125" customWidth="1"/>
    <col min="7" max="7" width="12.7109375" customWidth="1"/>
    <col min="8" max="8" width="9.28515625" customWidth="1"/>
    <col min="9" max="9" width="8.7109375" customWidth="1"/>
    <col min="10" max="10" width="10.140625" customWidth="1"/>
    <col min="11" max="11" width="8.85546875" customWidth="1"/>
    <col min="12" max="12" width="4.7109375" customWidth="1"/>
  </cols>
  <sheetData>
    <row r="2" spans="1:12" x14ac:dyDescent="0.25">
      <c r="A2" s="120" t="s">
        <v>1265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s="22" customFormat="1" x14ac:dyDescent="0.25">
      <c r="A3" s="120" t="s">
        <v>1266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5" spans="1:12" ht="49.15" customHeight="1" x14ac:dyDescent="0.25">
      <c r="A5" s="115" t="s">
        <v>1267</v>
      </c>
      <c r="B5" s="116" t="s">
        <v>1218</v>
      </c>
      <c r="C5" s="116" t="s">
        <v>1279</v>
      </c>
      <c r="D5" s="117" t="s">
        <v>0</v>
      </c>
      <c r="E5" s="118" t="s">
        <v>1</v>
      </c>
      <c r="F5" s="118" t="s">
        <v>2</v>
      </c>
      <c r="G5" s="118" t="s">
        <v>3</v>
      </c>
      <c r="H5" s="118" t="s">
        <v>4</v>
      </c>
      <c r="I5" s="118" t="s">
        <v>1215</v>
      </c>
      <c r="J5" s="119" t="s">
        <v>1217</v>
      </c>
      <c r="K5" s="118" t="s">
        <v>1209</v>
      </c>
    </row>
    <row r="6" spans="1:12" s="68" customFormat="1" ht="22.5" x14ac:dyDescent="0.25">
      <c r="A6" s="107">
        <v>1</v>
      </c>
      <c r="B6" s="97">
        <v>1</v>
      </c>
      <c r="C6" s="105">
        <v>79</v>
      </c>
      <c r="D6" s="98">
        <v>2070</v>
      </c>
      <c r="E6" s="99" t="s">
        <v>776</v>
      </c>
      <c r="F6" s="100" t="s">
        <v>777</v>
      </c>
      <c r="G6" s="100" t="s">
        <v>7</v>
      </c>
      <c r="H6" s="100" t="s">
        <v>8</v>
      </c>
      <c r="I6" s="100">
        <v>2.37</v>
      </c>
      <c r="J6" s="106">
        <v>1</v>
      </c>
      <c r="K6" s="100" t="s">
        <v>1211</v>
      </c>
    </row>
    <row r="7" spans="1:12" s="68" customFormat="1" x14ac:dyDescent="0.25">
      <c r="A7" s="107">
        <v>2</v>
      </c>
      <c r="B7" s="97">
        <v>1</v>
      </c>
      <c r="C7" s="105">
        <v>119</v>
      </c>
      <c r="D7" s="98">
        <v>2868</v>
      </c>
      <c r="E7" s="99" t="s">
        <v>844</v>
      </c>
      <c r="F7" s="100" t="s">
        <v>1023</v>
      </c>
      <c r="G7" s="100" t="s">
        <v>50</v>
      </c>
      <c r="H7" s="100" t="s">
        <v>36</v>
      </c>
      <c r="I7" s="100">
        <v>7.9981999999999998</v>
      </c>
      <c r="J7" s="106">
        <v>1</v>
      </c>
      <c r="K7" s="100" t="s">
        <v>1211</v>
      </c>
    </row>
    <row r="8" spans="1:12" s="68" customFormat="1" x14ac:dyDescent="0.25">
      <c r="A8" s="108">
        <v>3</v>
      </c>
      <c r="B8" s="109">
        <v>1</v>
      </c>
      <c r="C8" s="110">
        <v>153</v>
      </c>
      <c r="D8" s="111">
        <v>3357</v>
      </c>
      <c r="E8" s="112" t="s">
        <v>1170</v>
      </c>
      <c r="F8" s="113" t="s">
        <v>758</v>
      </c>
      <c r="G8" s="113" t="s">
        <v>50</v>
      </c>
      <c r="H8" s="113" t="s">
        <v>65</v>
      </c>
      <c r="I8" s="113">
        <v>0.62980000000000003</v>
      </c>
      <c r="J8" s="114">
        <v>1</v>
      </c>
      <c r="K8" s="113" t="s">
        <v>1211</v>
      </c>
    </row>
    <row r="9" spans="1:12" s="68" customFormat="1" ht="22.5" x14ac:dyDescent="0.25">
      <c r="B9" s="97">
        <v>2</v>
      </c>
      <c r="C9" s="97">
        <v>1</v>
      </c>
      <c r="D9" s="98">
        <v>1000</v>
      </c>
      <c r="E9" s="99" t="s">
        <v>5</v>
      </c>
      <c r="F9" s="100" t="s">
        <v>6</v>
      </c>
      <c r="G9" s="100" t="s">
        <v>7</v>
      </c>
      <c r="H9" s="100" t="s">
        <v>8</v>
      </c>
      <c r="I9" s="100">
        <v>39.733899999999998</v>
      </c>
      <c r="J9" s="98">
        <v>2</v>
      </c>
      <c r="K9" s="100" t="s">
        <v>1210</v>
      </c>
    </row>
    <row r="10" spans="1:12" s="68" customFormat="1" x14ac:dyDescent="0.25">
      <c r="A10" s="107" t="s">
        <v>1268</v>
      </c>
      <c r="B10" s="97">
        <v>2</v>
      </c>
      <c r="C10" s="97">
        <v>2</v>
      </c>
      <c r="D10" s="98">
        <v>1001</v>
      </c>
      <c r="E10" s="99" t="s">
        <v>9</v>
      </c>
      <c r="F10" s="100" t="s">
        <v>10</v>
      </c>
      <c r="G10" s="100" t="s">
        <v>7</v>
      </c>
      <c r="H10" s="100" t="s">
        <v>8</v>
      </c>
      <c r="I10" s="100">
        <v>153.63910000000001</v>
      </c>
      <c r="J10" s="98">
        <v>2</v>
      </c>
      <c r="K10" s="100" t="s">
        <v>1210</v>
      </c>
    </row>
    <row r="11" spans="1:12" s="68" customFormat="1" x14ac:dyDescent="0.25">
      <c r="A11" s="107" t="s">
        <v>1269</v>
      </c>
      <c r="B11" s="97">
        <v>2</v>
      </c>
      <c r="C11" s="97">
        <v>3</v>
      </c>
      <c r="D11" s="98">
        <v>1015</v>
      </c>
      <c r="E11" s="99" t="s">
        <v>11</v>
      </c>
      <c r="F11" s="100" t="s">
        <v>12</v>
      </c>
      <c r="G11" s="100" t="s">
        <v>13</v>
      </c>
      <c r="H11" s="100" t="s">
        <v>14</v>
      </c>
      <c r="I11" s="100">
        <v>126.9941</v>
      </c>
      <c r="J11" s="98">
        <v>2</v>
      </c>
      <c r="K11" s="100" t="s">
        <v>1212</v>
      </c>
    </row>
    <row r="12" spans="1:12" s="68" customFormat="1" x14ac:dyDescent="0.25">
      <c r="A12" s="107" t="s">
        <v>1270</v>
      </c>
      <c r="B12" s="97">
        <v>2</v>
      </c>
      <c r="C12" s="97">
        <v>4</v>
      </c>
      <c r="D12" s="98">
        <v>1021</v>
      </c>
      <c r="E12" s="99" t="s">
        <v>15</v>
      </c>
      <c r="F12" s="100" t="s">
        <v>16</v>
      </c>
      <c r="G12" s="100" t="s">
        <v>7</v>
      </c>
      <c r="H12" s="100" t="s">
        <v>8</v>
      </c>
      <c r="I12" s="100">
        <v>359.96379999999999</v>
      </c>
      <c r="J12" s="98">
        <v>2</v>
      </c>
      <c r="K12" s="100" t="s">
        <v>1211</v>
      </c>
    </row>
    <row r="13" spans="1:12" s="68" customFormat="1" ht="22.5" x14ac:dyDescent="0.25">
      <c r="A13" s="107" t="s">
        <v>1271</v>
      </c>
      <c r="B13" s="97">
        <v>2</v>
      </c>
      <c r="C13" s="97">
        <v>5</v>
      </c>
      <c r="D13" s="98">
        <v>1023</v>
      </c>
      <c r="E13" s="99" t="s">
        <v>17</v>
      </c>
      <c r="F13" s="100" t="s">
        <v>18</v>
      </c>
      <c r="G13" s="100" t="s">
        <v>13</v>
      </c>
      <c r="H13" s="100" t="s">
        <v>14</v>
      </c>
      <c r="I13" s="100">
        <v>155.9461</v>
      </c>
      <c r="J13" s="98">
        <v>2</v>
      </c>
      <c r="K13" s="100" t="s">
        <v>1212</v>
      </c>
    </row>
    <row r="14" spans="1:12" s="68" customFormat="1" ht="22.5" x14ac:dyDescent="0.25">
      <c r="A14" s="107" t="s">
        <v>1272</v>
      </c>
      <c r="B14" s="97">
        <v>2</v>
      </c>
      <c r="C14" s="97">
        <v>6</v>
      </c>
      <c r="D14" s="98">
        <v>1027</v>
      </c>
      <c r="E14" s="99" t="s">
        <v>19</v>
      </c>
      <c r="F14" s="100" t="s">
        <v>20</v>
      </c>
      <c r="G14" s="100" t="s">
        <v>7</v>
      </c>
      <c r="H14" s="100" t="s">
        <v>21</v>
      </c>
      <c r="I14" s="100">
        <v>567.01909999999998</v>
      </c>
      <c r="J14" s="98">
        <v>2</v>
      </c>
      <c r="K14" s="100" t="s">
        <v>1212</v>
      </c>
    </row>
    <row r="15" spans="1:12" s="68" customFormat="1" x14ac:dyDescent="0.25">
      <c r="A15" s="107" t="s">
        <v>1273</v>
      </c>
      <c r="B15" s="97">
        <v>2</v>
      </c>
      <c r="C15" s="97">
        <v>7</v>
      </c>
      <c r="D15" s="98">
        <v>1028</v>
      </c>
      <c r="E15" s="99" t="s">
        <v>22</v>
      </c>
      <c r="F15" s="100" t="s">
        <v>23</v>
      </c>
      <c r="G15" s="100" t="s">
        <v>13</v>
      </c>
      <c r="H15" s="100" t="s">
        <v>8</v>
      </c>
      <c r="I15" s="100">
        <v>189.2576</v>
      </c>
      <c r="J15" s="98">
        <v>2</v>
      </c>
      <c r="K15" s="100" t="s">
        <v>1212</v>
      </c>
    </row>
    <row r="16" spans="1:12" s="68" customFormat="1" x14ac:dyDescent="0.25">
      <c r="A16" s="107" t="s">
        <v>1274</v>
      </c>
      <c r="B16" s="97">
        <v>2</v>
      </c>
      <c r="C16" s="97">
        <v>8</v>
      </c>
      <c r="D16" s="98">
        <v>1029</v>
      </c>
      <c r="E16" s="99" t="s">
        <v>24</v>
      </c>
      <c r="F16" s="100" t="s">
        <v>25</v>
      </c>
      <c r="G16" s="100" t="s">
        <v>7</v>
      </c>
      <c r="H16" s="100" t="s">
        <v>21</v>
      </c>
      <c r="I16" s="100">
        <v>420.96449999999999</v>
      </c>
      <c r="J16" s="98">
        <v>2</v>
      </c>
      <c r="K16" s="100" t="s">
        <v>1211</v>
      </c>
    </row>
    <row r="17" spans="2:11" s="68" customFormat="1" x14ac:dyDescent="0.25">
      <c r="B17" s="97">
        <v>2</v>
      </c>
      <c r="C17" s="97">
        <v>9</v>
      </c>
      <c r="D17" s="98">
        <v>1032</v>
      </c>
      <c r="E17" s="99" t="s">
        <v>26</v>
      </c>
      <c r="F17" s="100" t="s">
        <v>27</v>
      </c>
      <c r="G17" s="100" t="s">
        <v>13</v>
      </c>
      <c r="H17" s="100" t="s">
        <v>14</v>
      </c>
      <c r="I17" s="100">
        <v>104.3844</v>
      </c>
      <c r="J17" s="98">
        <v>2</v>
      </c>
      <c r="K17" s="100" t="s">
        <v>1211</v>
      </c>
    </row>
    <row r="18" spans="2:11" s="68" customFormat="1" ht="22.5" x14ac:dyDescent="0.25">
      <c r="B18" s="97">
        <v>2</v>
      </c>
      <c r="C18" s="97">
        <v>10</v>
      </c>
      <c r="D18" s="98">
        <v>1034</v>
      </c>
      <c r="E18" s="99" t="s">
        <v>28</v>
      </c>
      <c r="F18" s="100" t="s">
        <v>29</v>
      </c>
      <c r="G18" s="100" t="s">
        <v>13</v>
      </c>
      <c r="H18" s="100" t="s">
        <v>14</v>
      </c>
      <c r="I18" s="100">
        <v>45.794199999999996</v>
      </c>
      <c r="J18" s="98">
        <v>2</v>
      </c>
      <c r="K18" s="100" t="s">
        <v>1212</v>
      </c>
    </row>
    <row r="19" spans="2:11" s="68" customFormat="1" ht="22.5" x14ac:dyDescent="0.25">
      <c r="B19" s="97">
        <v>2</v>
      </c>
      <c r="C19" s="97">
        <v>11</v>
      </c>
      <c r="D19" s="98">
        <v>1036</v>
      </c>
      <c r="E19" s="99" t="s">
        <v>30</v>
      </c>
      <c r="F19" s="100" t="s">
        <v>31</v>
      </c>
      <c r="G19" s="100" t="s">
        <v>13</v>
      </c>
      <c r="H19" s="100" t="s">
        <v>8</v>
      </c>
      <c r="I19" s="100">
        <v>596.64559999999994</v>
      </c>
      <c r="J19" s="98">
        <v>2</v>
      </c>
      <c r="K19" s="100" t="s">
        <v>1212</v>
      </c>
    </row>
    <row r="20" spans="2:11" s="68" customFormat="1" x14ac:dyDescent="0.25">
      <c r="B20" s="97">
        <v>2</v>
      </c>
      <c r="C20" s="97">
        <v>12</v>
      </c>
      <c r="D20" s="98">
        <v>1038</v>
      </c>
      <c r="E20" s="99" t="s">
        <v>32</v>
      </c>
      <c r="F20" s="100" t="s">
        <v>33</v>
      </c>
      <c r="G20" s="100" t="s">
        <v>13</v>
      </c>
      <c r="H20" s="100" t="s">
        <v>14</v>
      </c>
      <c r="I20" s="100">
        <v>324.92899999999997</v>
      </c>
      <c r="J20" s="98">
        <v>2</v>
      </c>
      <c r="K20" s="100" t="s">
        <v>1212</v>
      </c>
    </row>
    <row r="21" spans="2:11" s="68" customFormat="1" ht="22.5" x14ac:dyDescent="0.25">
      <c r="B21" s="97">
        <v>2</v>
      </c>
      <c r="C21" s="97">
        <v>13</v>
      </c>
      <c r="D21" s="98">
        <v>1056</v>
      </c>
      <c r="E21" s="99" t="s">
        <v>34</v>
      </c>
      <c r="F21" s="100" t="s">
        <v>31</v>
      </c>
      <c r="G21" s="100" t="s">
        <v>13</v>
      </c>
      <c r="H21" s="100" t="s">
        <v>14</v>
      </c>
      <c r="I21" s="100">
        <v>528.09119999999996</v>
      </c>
      <c r="J21" s="98">
        <v>2</v>
      </c>
      <c r="K21" s="100" t="s">
        <v>1212</v>
      </c>
    </row>
    <row r="22" spans="2:11" s="68" customFormat="1" x14ac:dyDescent="0.25">
      <c r="B22" s="97">
        <v>2</v>
      </c>
      <c r="C22" s="97">
        <v>14</v>
      </c>
      <c r="D22" s="98">
        <v>1057</v>
      </c>
      <c r="E22" s="99" t="s">
        <v>32</v>
      </c>
      <c r="F22" s="100" t="s">
        <v>35</v>
      </c>
      <c r="G22" s="100" t="s">
        <v>13</v>
      </c>
      <c r="H22" s="100" t="s">
        <v>36</v>
      </c>
      <c r="I22" s="100">
        <v>302.75670000000002</v>
      </c>
      <c r="J22" s="98">
        <v>2</v>
      </c>
      <c r="K22" s="100" t="s">
        <v>1212</v>
      </c>
    </row>
    <row r="23" spans="2:11" s="68" customFormat="1" x14ac:dyDescent="0.25">
      <c r="B23" s="97">
        <v>2</v>
      </c>
      <c r="C23" s="97">
        <v>15</v>
      </c>
      <c r="D23" s="98">
        <v>1061</v>
      </c>
      <c r="E23" s="99" t="s">
        <v>37</v>
      </c>
      <c r="F23" s="100" t="s">
        <v>38</v>
      </c>
      <c r="G23" s="100" t="s">
        <v>13</v>
      </c>
      <c r="H23" s="100" t="s">
        <v>14</v>
      </c>
      <c r="I23" s="100">
        <v>69.511399999999995</v>
      </c>
      <c r="J23" s="98">
        <v>2</v>
      </c>
      <c r="K23" s="100" t="s">
        <v>1213</v>
      </c>
    </row>
    <row r="24" spans="2:11" s="68" customFormat="1" ht="22.5" x14ac:dyDescent="0.25">
      <c r="B24" s="97">
        <v>2</v>
      </c>
      <c r="C24" s="97">
        <v>16</v>
      </c>
      <c r="D24" s="98">
        <v>1064</v>
      </c>
      <c r="E24" s="99" t="s">
        <v>39</v>
      </c>
      <c r="F24" s="100" t="s">
        <v>40</v>
      </c>
      <c r="G24" s="100" t="s">
        <v>13</v>
      </c>
      <c r="H24" s="100" t="s">
        <v>14</v>
      </c>
      <c r="I24" s="100">
        <v>23.1419</v>
      </c>
      <c r="J24" s="98">
        <v>2</v>
      </c>
      <c r="K24" s="100" t="s">
        <v>1213</v>
      </c>
    </row>
    <row r="25" spans="2:11" s="68" customFormat="1" x14ac:dyDescent="0.25">
      <c r="B25" s="97">
        <v>2</v>
      </c>
      <c r="C25" s="97">
        <v>17</v>
      </c>
      <c r="D25" s="98">
        <v>1065</v>
      </c>
      <c r="E25" s="99" t="s">
        <v>41</v>
      </c>
      <c r="F25" s="100" t="s">
        <v>42</v>
      </c>
      <c r="G25" s="100" t="s">
        <v>13</v>
      </c>
      <c r="H25" s="100" t="s">
        <v>14</v>
      </c>
      <c r="I25" s="100">
        <v>39.420699999999997</v>
      </c>
      <c r="J25" s="98">
        <v>2</v>
      </c>
      <c r="K25" s="100" t="s">
        <v>1214</v>
      </c>
    </row>
    <row r="26" spans="2:11" s="68" customFormat="1" ht="22.5" x14ac:dyDescent="0.25">
      <c r="B26" s="97">
        <v>2</v>
      </c>
      <c r="C26" s="97">
        <v>18</v>
      </c>
      <c r="D26" s="98">
        <v>1069</v>
      </c>
      <c r="E26" s="99" t="s">
        <v>43</v>
      </c>
      <c r="F26" s="100" t="s">
        <v>44</v>
      </c>
      <c r="G26" s="100" t="s">
        <v>7</v>
      </c>
      <c r="H26" s="100" t="s">
        <v>8</v>
      </c>
      <c r="I26" s="100">
        <v>68.384799999999998</v>
      </c>
      <c r="J26" s="98">
        <v>2</v>
      </c>
      <c r="K26" s="100" t="s">
        <v>1210</v>
      </c>
    </row>
    <row r="27" spans="2:11" s="68" customFormat="1" ht="22.5" x14ac:dyDescent="0.25">
      <c r="B27" s="97">
        <v>2</v>
      </c>
      <c r="C27" s="97">
        <v>19</v>
      </c>
      <c r="D27" s="98">
        <v>1071</v>
      </c>
      <c r="E27" s="99" t="s">
        <v>45</v>
      </c>
      <c r="F27" s="100" t="s">
        <v>44</v>
      </c>
      <c r="G27" s="100" t="s">
        <v>7</v>
      </c>
      <c r="H27" s="100" t="s">
        <v>8</v>
      </c>
      <c r="I27" s="100">
        <v>77.790599999999998</v>
      </c>
      <c r="J27" s="98">
        <v>2</v>
      </c>
      <c r="K27" s="100" t="s">
        <v>1211</v>
      </c>
    </row>
    <row r="28" spans="2:11" s="68" customFormat="1" x14ac:dyDescent="0.25">
      <c r="B28" s="97">
        <v>2</v>
      </c>
      <c r="C28" s="97">
        <v>20</v>
      </c>
      <c r="D28" s="98">
        <v>1077</v>
      </c>
      <c r="E28" s="99" t="s">
        <v>46</v>
      </c>
      <c r="F28" s="100" t="s">
        <v>47</v>
      </c>
      <c r="G28" s="100" t="s">
        <v>13</v>
      </c>
      <c r="H28" s="100" t="s">
        <v>14</v>
      </c>
      <c r="I28" s="100">
        <v>15.9337</v>
      </c>
      <c r="J28" s="98">
        <v>2</v>
      </c>
      <c r="K28" s="100" t="s">
        <v>1213</v>
      </c>
    </row>
    <row r="29" spans="2:11" s="68" customFormat="1" x14ac:dyDescent="0.25">
      <c r="B29" s="97">
        <v>2</v>
      </c>
      <c r="C29" s="97">
        <v>21</v>
      </c>
      <c r="D29" s="98">
        <v>1112</v>
      </c>
      <c r="E29" s="99" t="s">
        <v>54</v>
      </c>
      <c r="F29" s="100" t="s">
        <v>55</v>
      </c>
      <c r="G29" s="100" t="s">
        <v>13</v>
      </c>
      <c r="H29" s="100" t="s">
        <v>14</v>
      </c>
      <c r="I29" s="100">
        <v>90.5578</v>
      </c>
      <c r="J29" s="98">
        <v>2</v>
      </c>
      <c r="K29" s="100" t="s">
        <v>1211</v>
      </c>
    </row>
    <row r="30" spans="2:11" s="68" customFormat="1" x14ac:dyDescent="0.25">
      <c r="B30" s="97">
        <v>2</v>
      </c>
      <c r="C30" s="97">
        <v>22</v>
      </c>
      <c r="D30" s="98">
        <v>1113</v>
      </c>
      <c r="E30" s="99" t="s">
        <v>56</v>
      </c>
      <c r="F30" s="100" t="s">
        <v>57</v>
      </c>
      <c r="G30" s="100" t="s">
        <v>7</v>
      </c>
      <c r="H30" s="100" t="s">
        <v>58</v>
      </c>
      <c r="I30" s="100">
        <v>635.77369999999996</v>
      </c>
      <c r="J30" s="98">
        <v>2</v>
      </c>
      <c r="K30" s="100" t="s">
        <v>1211</v>
      </c>
    </row>
    <row r="31" spans="2:11" s="68" customFormat="1" x14ac:dyDescent="0.25">
      <c r="B31" s="97">
        <v>2</v>
      </c>
      <c r="C31" s="97">
        <v>23</v>
      </c>
      <c r="D31" s="98">
        <v>1119</v>
      </c>
      <c r="E31" s="99" t="s">
        <v>66</v>
      </c>
      <c r="F31" s="100" t="s">
        <v>67</v>
      </c>
      <c r="G31" s="100" t="s">
        <v>7</v>
      </c>
      <c r="H31" s="100" t="s">
        <v>21</v>
      </c>
      <c r="I31" s="100">
        <v>231.5549</v>
      </c>
      <c r="J31" s="98">
        <v>2</v>
      </c>
      <c r="K31" s="100" t="s">
        <v>1210</v>
      </c>
    </row>
    <row r="32" spans="2:11" s="68" customFormat="1" x14ac:dyDescent="0.25">
      <c r="B32" s="97">
        <v>2</v>
      </c>
      <c r="C32" s="97">
        <v>24</v>
      </c>
      <c r="D32" s="98">
        <v>1120</v>
      </c>
      <c r="E32" s="99" t="s">
        <v>68</v>
      </c>
      <c r="F32" s="100" t="s">
        <v>69</v>
      </c>
      <c r="G32" s="100" t="s">
        <v>7</v>
      </c>
      <c r="H32" s="100" t="s">
        <v>21</v>
      </c>
      <c r="I32" s="100">
        <v>268.18180000000001</v>
      </c>
      <c r="J32" s="98">
        <v>2</v>
      </c>
      <c r="K32" s="100" t="s">
        <v>1213</v>
      </c>
    </row>
    <row r="33" spans="2:11" s="68" customFormat="1" x14ac:dyDescent="0.25">
      <c r="B33" s="97">
        <v>2</v>
      </c>
      <c r="C33" s="97">
        <v>25</v>
      </c>
      <c r="D33" s="98">
        <v>1125</v>
      </c>
      <c r="E33" s="99" t="s">
        <v>70</v>
      </c>
      <c r="F33" s="100" t="s">
        <v>71</v>
      </c>
      <c r="G33" s="100" t="s">
        <v>13</v>
      </c>
      <c r="H33" s="100" t="s">
        <v>14</v>
      </c>
      <c r="I33" s="100">
        <v>80.372299999999996</v>
      </c>
      <c r="J33" s="98">
        <v>2</v>
      </c>
      <c r="K33" s="100" t="s">
        <v>1213</v>
      </c>
    </row>
    <row r="34" spans="2:11" s="68" customFormat="1" x14ac:dyDescent="0.25">
      <c r="B34" s="97">
        <v>2</v>
      </c>
      <c r="C34" s="97">
        <v>26</v>
      </c>
      <c r="D34" s="98">
        <v>1142</v>
      </c>
      <c r="E34" s="99" t="s">
        <v>82</v>
      </c>
      <c r="F34" s="100" t="s">
        <v>83</v>
      </c>
      <c r="G34" s="100" t="s">
        <v>7</v>
      </c>
      <c r="H34" s="100" t="s">
        <v>21</v>
      </c>
      <c r="I34" s="100">
        <v>11.2875</v>
      </c>
      <c r="J34" s="98">
        <v>2</v>
      </c>
      <c r="K34" s="100" t="s">
        <v>1211</v>
      </c>
    </row>
    <row r="35" spans="2:11" s="68" customFormat="1" ht="22.5" x14ac:dyDescent="0.25">
      <c r="B35" s="97">
        <v>2</v>
      </c>
      <c r="C35" s="97">
        <v>27</v>
      </c>
      <c r="D35" s="98">
        <v>1143</v>
      </c>
      <c r="E35" s="99" t="s">
        <v>84</v>
      </c>
      <c r="F35" s="100" t="s">
        <v>85</v>
      </c>
      <c r="G35" s="100" t="s">
        <v>7</v>
      </c>
      <c r="H35" s="100" t="s">
        <v>8</v>
      </c>
      <c r="I35" s="100">
        <v>14.186400000000001</v>
      </c>
      <c r="J35" s="98">
        <v>2</v>
      </c>
      <c r="K35" s="100" t="s">
        <v>1214</v>
      </c>
    </row>
    <row r="36" spans="2:11" s="68" customFormat="1" ht="22.5" x14ac:dyDescent="0.25">
      <c r="B36" s="97">
        <v>2</v>
      </c>
      <c r="C36" s="97">
        <v>28</v>
      </c>
      <c r="D36" s="98">
        <v>1146</v>
      </c>
      <c r="E36" s="99" t="s">
        <v>88</v>
      </c>
      <c r="F36" s="100" t="s">
        <v>89</v>
      </c>
      <c r="G36" s="100" t="s">
        <v>50</v>
      </c>
      <c r="H36" s="100" t="s">
        <v>36</v>
      </c>
      <c r="I36" s="100">
        <v>187.46449999999999</v>
      </c>
      <c r="J36" s="98">
        <v>2</v>
      </c>
      <c r="K36" s="100" t="s">
        <v>1213</v>
      </c>
    </row>
    <row r="37" spans="2:11" s="68" customFormat="1" ht="22.5" x14ac:dyDescent="0.25">
      <c r="B37" s="97">
        <v>2</v>
      </c>
      <c r="C37" s="97">
        <v>29</v>
      </c>
      <c r="D37" s="98">
        <v>1147</v>
      </c>
      <c r="E37" s="99" t="s">
        <v>90</v>
      </c>
      <c r="F37" s="100" t="s">
        <v>91</v>
      </c>
      <c r="G37" s="100" t="s">
        <v>50</v>
      </c>
      <c r="H37" s="100" t="s">
        <v>65</v>
      </c>
      <c r="I37" s="100">
        <v>78.412199999999999</v>
      </c>
      <c r="J37" s="98">
        <v>2</v>
      </c>
      <c r="K37" s="100" t="s">
        <v>1213</v>
      </c>
    </row>
    <row r="38" spans="2:11" s="68" customFormat="1" ht="22.5" x14ac:dyDescent="0.25">
      <c r="B38" s="97">
        <v>2</v>
      </c>
      <c r="C38" s="97">
        <v>30</v>
      </c>
      <c r="D38" s="98">
        <v>1174</v>
      </c>
      <c r="E38" s="99" t="s">
        <v>103</v>
      </c>
      <c r="F38" s="100" t="s">
        <v>104</v>
      </c>
      <c r="G38" s="100" t="s">
        <v>7</v>
      </c>
      <c r="H38" s="100" t="s">
        <v>21</v>
      </c>
      <c r="I38" s="100">
        <v>200.8236</v>
      </c>
      <c r="J38" s="98">
        <v>2</v>
      </c>
      <c r="K38" s="100" t="s">
        <v>1211</v>
      </c>
    </row>
    <row r="39" spans="2:11" s="68" customFormat="1" x14ac:dyDescent="0.25">
      <c r="B39" s="97">
        <v>2</v>
      </c>
      <c r="C39" s="97">
        <v>31</v>
      </c>
      <c r="D39" s="98">
        <v>1175</v>
      </c>
      <c r="E39" s="99" t="s">
        <v>105</v>
      </c>
      <c r="F39" s="100" t="s">
        <v>106</v>
      </c>
      <c r="G39" s="100" t="s">
        <v>13</v>
      </c>
      <c r="H39" s="100" t="s">
        <v>107</v>
      </c>
      <c r="I39" s="100">
        <v>76.285899999999998</v>
      </c>
      <c r="J39" s="98">
        <v>2</v>
      </c>
      <c r="K39" s="100" t="s">
        <v>1213</v>
      </c>
    </row>
    <row r="40" spans="2:11" s="68" customFormat="1" ht="22.5" x14ac:dyDescent="0.25">
      <c r="B40" s="97">
        <v>2</v>
      </c>
      <c r="C40" s="97">
        <v>32</v>
      </c>
      <c r="D40" s="98">
        <v>1178</v>
      </c>
      <c r="E40" s="99" t="s">
        <v>111</v>
      </c>
      <c r="F40" s="100" t="s">
        <v>89</v>
      </c>
      <c r="G40" s="100" t="s">
        <v>7</v>
      </c>
      <c r="H40" s="100" t="s">
        <v>58</v>
      </c>
      <c r="I40" s="100">
        <v>82.384600000000006</v>
      </c>
      <c r="J40" s="98">
        <v>2</v>
      </c>
      <c r="K40" s="100" t="s">
        <v>1213</v>
      </c>
    </row>
    <row r="41" spans="2:11" s="68" customFormat="1" ht="22.5" x14ac:dyDescent="0.25">
      <c r="B41" s="97">
        <v>2</v>
      </c>
      <c r="C41" s="97">
        <v>33</v>
      </c>
      <c r="D41" s="98">
        <v>1180</v>
      </c>
      <c r="E41" s="99" t="s">
        <v>114</v>
      </c>
      <c r="F41" s="100" t="s">
        <v>115</v>
      </c>
      <c r="G41" s="100" t="s">
        <v>7</v>
      </c>
      <c r="H41" s="100" t="s">
        <v>21</v>
      </c>
      <c r="I41" s="100">
        <v>38.214100000000002</v>
      </c>
      <c r="J41" s="98">
        <v>2</v>
      </c>
      <c r="K41" s="100" t="s">
        <v>1211</v>
      </c>
    </row>
    <row r="42" spans="2:11" s="68" customFormat="1" x14ac:dyDescent="0.25">
      <c r="B42" s="97">
        <v>2</v>
      </c>
      <c r="C42" s="97">
        <v>34</v>
      </c>
      <c r="D42" s="98">
        <v>1181</v>
      </c>
      <c r="E42" s="99" t="s">
        <v>116</v>
      </c>
      <c r="F42" s="100" t="s">
        <v>117</v>
      </c>
      <c r="G42" s="100" t="s">
        <v>13</v>
      </c>
      <c r="H42" s="100" t="s">
        <v>107</v>
      </c>
      <c r="I42" s="100">
        <v>16.193000000000001</v>
      </c>
      <c r="J42" s="98">
        <v>2</v>
      </c>
      <c r="K42" s="100" t="s">
        <v>1213</v>
      </c>
    </row>
    <row r="43" spans="2:11" s="68" customFormat="1" x14ac:dyDescent="0.25">
      <c r="B43" s="97">
        <v>2</v>
      </c>
      <c r="C43" s="97">
        <v>35</v>
      </c>
      <c r="D43" s="98">
        <v>1182</v>
      </c>
      <c r="E43" s="99" t="s">
        <v>118</v>
      </c>
      <c r="F43" s="100" t="s">
        <v>119</v>
      </c>
      <c r="G43" s="100" t="s">
        <v>50</v>
      </c>
      <c r="H43" s="100" t="s">
        <v>65</v>
      </c>
      <c r="I43" s="100">
        <v>50.782800000000002</v>
      </c>
      <c r="J43" s="98">
        <v>2</v>
      </c>
      <c r="K43" s="100" t="s">
        <v>1213</v>
      </c>
    </row>
    <row r="44" spans="2:11" s="68" customFormat="1" ht="22.5" x14ac:dyDescent="0.25">
      <c r="B44" s="97">
        <v>2</v>
      </c>
      <c r="C44" s="97">
        <v>36</v>
      </c>
      <c r="D44" s="98">
        <v>1185</v>
      </c>
      <c r="E44" s="99" t="s">
        <v>122</v>
      </c>
      <c r="F44" s="100" t="s">
        <v>123</v>
      </c>
      <c r="G44" s="100" t="s">
        <v>13</v>
      </c>
      <c r="H44" s="100" t="s">
        <v>107</v>
      </c>
      <c r="I44" s="100">
        <v>35.257800000000003</v>
      </c>
      <c r="J44" s="98">
        <v>2</v>
      </c>
      <c r="K44" s="100" t="s">
        <v>1213</v>
      </c>
    </row>
    <row r="45" spans="2:11" s="68" customFormat="1" x14ac:dyDescent="0.25">
      <c r="B45" s="97">
        <v>2</v>
      </c>
      <c r="C45" s="97">
        <v>37</v>
      </c>
      <c r="D45" s="98">
        <v>1196</v>
      </c>
      <c r="E45" s="99" t="s">
        <v>133</v>
      </c>
      <c r="F45" s="100" t="s">
        <v>134</v>
      </c>
      <c r="G45" s="100" t="s">
        <v>13</v>
      </c>
      <c r="H45" s="100" t="s">
        <v>107</v>
      </c>
      <c r="I45" s="100">
        <v>42.821599999999997</v>
      </c>
      <c r="J45" s="98">
        <v>2</v>
      </c>
      <c r="K45" s="100" t="s">
        <v>1213</v>
      </c>
    </row>
    <row r="46" spans="2:11" s="68" customFormat="1" x14ac:dyDescent="0.25">
      <c r="B46" s="97">
        <v>2</v>
      </c>
      <c r="C46" s="97">
        <v>38</v>
      </c>
      <c r="D46" s="98">
        <v>1199</v>
      </c>
      <c r="E46" s="99" t="s">
        <v>135</v>
      </c>
      <c r="F46" s="100" t="s">
        <v>136</v>
      </c>
      <c r="G46" s="100" t="s">
        <v>50</v>
      </c>
      <c r="H46" s="100" t="s">
        <v>36</v>
      </c>
      <c r="I46" s="100">
        <v>64.604799999999997</v>
      </c>
      <c r="J46" s="98">
        <v>2</v>
      </c>
      <c r="K46" s="100" t="s">
        <v>1211</v>
      </c>
    </row>
    <row r="47" spans="2:11" s="68" customFormat="1" ht="22.5" x14ac:dyDescent="0.25">
      <c r="B47" s="97">
        <v>2</v>
      </c>
      <c r="C47" s="97">
        <v>39</v>
      </c>
      <c r="D47" s="98">
        <v>1209</v>
      </c>
      <c r="E47" s="99" t="s">
        <v>145</v>
      </c>
      <c r="F47" s="100" t="s">
        <v>146</v>
      </c>
      <c r="G47" s="100" t="s">
        <v>50</v>
      </c>
      <c r="H47" s="100" t="s">
        <v>36</v>
      </c>
      <c r="I47" s="100">
        <v>137.10659999999999</v>
      </c>
      <c r="J47" s="98">
        <v>2</v>
      </c>
      <c r="K47" s="100" t="s">
        <v>1213</v>
      </c>
    </row>
    <row r="48" spans="2:11" s="68" customFormat="1" x14ac:dyDescent="0.25">
      <c r="B48" s="97">
        <v>2</v>
      </c>
      <c r="C48" s="97">
        <v>40</v>
      </c>
      <c r="D48" s="98">
        <v>1210</v>
      </c>
      <c r="E48" s="99" t="s">
        <v>147</v>
      </c>
      <c r="F48" s="100" t="s">
        <v>148</v>
      </c>
      <c r="G48" s="100" t="s">
        <v>50</v>
      </c>
      <c r="H48" s="100" t="s">
        <v>36</v>
      </c>
      <c r="I48" s="100">
        <v>18.163399999999999</v>
      </c>
      <c r="J48" s="98">
        <v>2</v>
      </c>
      <c r="K48" s="100" t="s">
        <v>1213</v>
      </c>
    </row>
    <row r="49" spans="2:11" s="68" customFormat="1" x14ac:dyDescent="0.25">
      <c r="B49" s="97">
        <v>2</v>
      </c>
      <c r="C49" s="97">
        <v>41</v>
      </c>
      <c r="D49" s="98">
        <v>1213</v>
      </c>
      <c r="E49" s="99" t="s">
        <v>151</v>
      </c>
      <c r="F49" s="100" t="s">
        <v>152</v>
      </c>
      <c r="G49" s="100" t="s">
        <v>7</v>
      </c>
      <c r="H49" s="100" t="s">
        <v>21</v>
      </c>
      <c r="I49" s="100">
        <v>18.658100000000001</v>
      </c>
      <c r="J49" s="98">
        <v>2</v>
      </c>
      <c r="K49" s="100" t="s">
        <v>1213</v>
      </c>
    </row>
    <row r="50" spans="2:11" s="68" customFormat="1" ht="22.5" x14ac:dyDescent="0.25">
      <c r="B50" s="97">
        <v>2</v>
      </c>
      <c r="C50" s="97">
        <v>42</v>
      </c>
      <c r="D50" s="98">
        <v>1225</v>
      </c>
      <c r="E50" s="99" t="s">
        <v>155</v>
      </c>
      <c r="F50" s="100" t="s">
        <v>89</v>
      </c>
      <c r="G50" s="100" t="s">
        <v>7</v>
      </c>
      <c r="H50" s="100" t="s">
        <v>8</v>
      </c>
      <c r="I50" s="100">
        <v>108.09610000000001</v>
      </c>
      <c r="J50" s="98">
        <v>2</v>
      </c>
      <c r="K50" s="100" t="s">
        <v>1213</v>
      </c>
    </row>
    <row r="51" spans="2:11" s="68" customFormat="1" ht="22.5" x14ac:dyDescent="0.25">
      <c r="B51" s="97">
        <v>2</v>
      </c>
      <c r="C51" s="97">
        <v>43</v>
      </c>
      <c r="D51" s="98">
        <v>1227</v>
      </c>
      <c r="E51" s="99" t="s">
        <v>156</v>
      </c>
      <c r="F51" s="100" t="s">
        <v>121</v>
      </c>
      <c r="G51" s="100" t="s">
        <v>50</v>
      </c>
      <c r="H51" s="100" t="s">
        <v>36</v>
      </c>
      <c r="I51" s="100">
        <v>21.677499999999998</v>
      </c>
      <c r="J51" s="98">
        <v>2</v>
      </c>
      <c r="K51" s="100" t="s">
        <v>1210</v>
      </c>
    </row>
    <row r="52" spans="2:11" s="68" customFormat="1" x14ac:dyDescent="0.25">
      <c r="B52" s="97">
        <v>2</v>
      </c>
      <c r="C52" s="97">
        <v>44</v>
      </c>
      <c r="D52" s="98">
        <v>1228</v>
      </c>
      <c r="E52" s="99" t="s">
        <v>157</v>
      </c>
      <c r="F52" s="100" t="s">
        <v>158</v>
      </c>
      <c r="G52" s="100" t="s">
        <v>7</v>
      </c>
      <c r="H52" s="100" t="s">
        <v>21</v>
      </c>
      <c r="I52" s="100">
        <v>158.39330000000001</v>
      </c>
      <c r="J52" s="98">
        <v>2</v>
      </c>
      <c r="K52" s="100" t="s">
        <v>1213</v>
      </c>
    </row>
    <row r="53" spans="2:11" s="68" customFormat="1" ht="22.5" x14ac:dyDescent="0.25">
      <c r="B53" s="97">
        <v>2</v>
      </c>
      <c r="C53" s="97">
        <v>45</v>
      </c>
      <c r="D53" s="98">
        <v>1229</v>
      </c>
      <c r="E53" s="99" t="s">
        <v>159</v>
      </c>
      <c r="F53" s="100" t="s">
        <v>160</v>
      </c>
      <c r="G53" s="100" t="s">
        <v>50</v>
      </c>
      <c r="H53" s="100" t="s">
        <v>36</v>
      </c>
      <c r="I53" s="100">
        <v>180.0052</v>
      </c>
      <c r="J53" s="98">
        <v>2</v>
      </c>
      <c r="K53" s="100" t="s">
        <v>1211</v>
      </c>
    </row>
    <row r="54" spans="2:11" s="68" customFormat="1" x14ac:dyDescent="0.25">
      <c r="B54" s="97">
        <v>2</v>
      </c>
      <c r="C54" s="97">
        <v>46</v>
      </c>
      <c r="D54" s="98">
        <v>1230</v>
      </c>
      <c r="E54" s="99" t="s">
        <v>161</v>
      </c>
      <c r="F54" s="100" t="s">
        <v>158</v>
      </c>
      <c r="G54" s="100" t="s">
        <v>7</v>
      </c>
      <c r="H54" s="100" t="s">
        <v>21</v>
      </c>
      <c r="I54" s="100">
        <v>126.06870000000001</v>
      </c>
      <c r="J54" s="98">
        <v>2</v>
      </c>
      <c r="K54" s="100" t="s">
        <v>1213</v>
      </c>
    </row>
    <row r="55" spans="2:11" s="68" customFormat="1" ht="22.5" x14ac:dyDescent="0.25">
      <c r="B55" s="97">
        <v>2</v>
      </c>
      <c r="C55" s="97">
        <v>47</v>
      </c>
      <c r="D55" s="98">
        <v>1231</v>
      </c>
      <c r="E55" s="99" t="s">
        <v>162</v>
      </c>
      <c r="F55" s="100" t="s">
        <v>158</v>
      </c>
      <c r="G55" s="100" t="s">
        <v>7</v>
      </c>
      <c r="H55" s="100" t="s">
        <v>21</v>
      </c>
      <c r="I55" s="100">
        <v>149.00120000000001</v>
      </c>
      <c r="J55" s="98">
        <v>2</v>
      </c>
      <c r="K55" s="100" t="s">
        <v>1213</v>
      </c>
    </row>
    <row r="56" spans="2:11" s="68" customFormat="1" x14ac:dyDescent="0.25">
      <c r="B56" s="97">
        <v>2</v>
      </c>
      <c r="C56" s="97">
        <v>48</v>
      </c>
      <c r="D56" s="98">
        <v>1233</v>
      </c>
      <c r="E56" s="99" t="s">
        <v>163</v>
      </c>
      <c r="F56" s="100" t="s">
        <v>158</v>
      </c>
      <c r="G56" s="100" t="s">
        <v>50</v>
      </c>
      <c r="H56" s="100" t="s">
        <v>96</v>
      </c>
      <c r="I56" s="100">
        <v>175.90950000000001</v>
      </c>
      <c r="J56" s="98">
        <v>2</v>
      </c>
      <c r="K56" s="100" t="s">
        <v>1213</v>
      </c>
    </row>
    <row r="57" spans="2:11" s="68" customFormat="1" ht="22.5" x14ac:dyDescent="0.25">
      <c r="B57" s="97">
        <v>2</v>
      </c>
      <c r="C57" s="97">
        <v>49</v>
      </c>
      <c r="D57" s="98">
        <v>1236</v>
      </c>
      <c r="E57" s="99" t="s">
        <v>167</v>
      </c>
      <c r="F57" s="100" t="s">
        <v>168</v>
      </c>
      <c r="G57" s="100" t="s">
        <v>7</v>
      </c>
      <c r="H57" s="100" t="s">
        <v>21</v>
      </c>
      <c r="I57" s="100">
        <v>257.40390000000002</v>
      </c>
      <c r="J57" s="98">
        <v>2</v>
      </c>
      <c r="K57" s="100" t="s">
        <v>1211</v>
      </c>
    </row>
    <row r="58" spans="2:11" s="68" customFormat="1" x14ac:dyDescent="0.25">
      <c r="B58" s="97">
        <v>2</v>
      </c>
      <c r="C58" s="97">
        <v>50</v>
      </c>
      <c r="D58" s="98">
        <v>1251</v>
      </c>
      <c r="E58" s="99" t="s">
        <v>178</v>
      </c>
      <c r="F58" s="100" t="s">
        <v>179</v>
      </c>
      <c r="G58" s="100" t="s">
        <v>50</v>
      </c>
      <c r="H58" s="100" t="s">
        <v>36</v>
      </c>
      <c r="I58" s="100">
        <v>18.4163</v>
      </c>
      <c r="J58" s="98">
        <v>2</v>
      </c>
      <c r="K58" s="100" t="s">
        <v>1213</v>
      </c>
    </row>
    <row r="59" spans="2:11" s="68" customFormat="1" x14ac:dyDescent="0.25">
      <c r="B59" s="97">
        <v>2</v>
      </c>
      <c r="C59" s="97">
        <v>51</v>
      </c>
      <c r="D59" s="98">
        <v>1253</v>
      </c>
      <c r="E59" s="99" t="s">
        <v>180</v>
      </c>
      <c r="F59" s="100" t="s">
        <v>181</v>
      </c>
      <c r="G59" s="100" t="s">
        <v>7</v>
      </c>
      <c r="H59" s="100" t="s">
        <v>21</v>
      </c>
      <c r="I59" s="100">
        <v>183.40860000000001</v>
      </c>
      <c r="J59" s="98">
        <v>2</v>
      </c>
      <c r="K59" s="100" t="s">
        <v>1213</v>
      </c>
    </row>
    <row r="60" spans="2:11" s="68" customFormat="1" x14ac:dyDescent="0.25">
      <c r="B60" s="97">
        <v>2</v>
      </c>
      <c r="C60" s="97">
        <v>52</v>
      </c>
      <c r="D60" s="98">
        <v>1255</v>
      </c>
      <c r="E60" s="99" t="s">
        <v>182</v>
      </c>
      <c r="F60" s="100" t="s">
        <v>183</v>
      </c>
      <c r="G60" s="100" t="s">
        <v>13</v>
      </c>
      <c r="H60" s="100" t="s">
        <v>184</v>
      </c>
      <c r="I60" s="100">
        <v>107.5869</v>
      </c>
      <c r="J60" s="98">
        <v>2</v>
      </c>
      <c r="K60" s="100" t="s">
        <v>1211</v>
      </c>
    </row>
    <row r="61" spans="2:11" s="68" customFormat="1" x14ac:dyDescent="0.25">
      <c r="B61" s="97">
        <v>2</v>
      </c>
      <c r="C61" s="97">
        <v>53</v>
      </c>
      <c r="D61" s="98">
        <v>1257</v>
      </c>
      <c r="E61" s="99" t="s">
        <v>185</v>
      </c>
      <c r="F61" s="100" t="s">
        <v>186</v>
      </c>
      <c r="G61" s="100" t="s">
        <v>7</v>
      </c>
      <c r="H61" s="100" t="s">
        <v>8</v>
      </c>
      <c r="I61" s="100">
        <v>238.52690000000001</v>
      </c>
      <c r="J61" s="98">
        <v>2</v>
      </c>
      <c r="K61" s="100" t="s">
        <v>1211</v>
      </c>
    </row>
    <row r="62" spans="2:11" s="68" customFormat="1" ht="22.5" x14ac:dyDescent="0.25">
      <c r="B62" s="97">
        <v>2</v>
      </c>
      <c r="C62" s="97">
        <v>54</v>
      </c>
      <c r="D62" s="98">
        <v>1262</v>
      </c>
      <c r="E62" s="99" t="s">
        <v>191</v>
      </c>
      <c r="F62" s="100" t="s">
        <v>192</v>
      </c>
      <c r="G62" s="100" t="s">
        <v>7</v>
      </c>
      <c r="H62" s="100" t="s">
        <v>8</v>
      </c>
      <c r="I62" s="100">
        <v>33.553199999999997</v>
      </c>
      <c r="J62" s="98">
        <v>2</v>
      </c>
      <c r="K62" s="100" t="s">
        <v>1213</v>
      </c>
    </row>
    <row r="63" spans="2:11" s="68" customFormat="1" x14ac:dyDescent="0.25">
      <c r="B63" s="97">
        <v>2</v>
      </c>
      <c r="C63" s="97">
        <v>55</v>
      </c>
      <c r="D63" s="98">
        <v>1268</v>
      </c>
      <c r="E63" s="99" t="s">
        <v>196</v>
      </c>
      <c r="F63" s="100" t="s">
        <v>197</v>
      </c>
      <c r="G63" s="100" t="s">
        <v>50</v>
      </c>
      <c r="H63" s="100" t="s">
        <v>36</v>
      </c>
      <c r="I63" s="100">
        <v>268.52719999999999</v>
      </c>
      <c r="J63" s="98">
        <v>2</v>
      </c>
      <c r="K63" s="100" t="s">
        <v>1211</v>
      </c>
    </row>
    <row r="64" spans="2:11" s="68" customFormat="1" ht="22.5" x14ac:dyDescent="0.25">
      <c r="B64" s="97">
        <v>2</v>
      </c>
      <c r="C64" s="97">
        <v>56</v>
      </c>
      <c r="D64" s="98">
        <v>1275</v>
      </c>
      <c r="E64" s="99" t="s">
        <v>205</v>
      </c>
      <c r="F64" s="100" t="s">
        <v>121</v>
      </c>
      <c r="G64" s="100" t="s">
        <v>13</v>
      </c>
      <c r="H64" s="100" t="s">
        <v>107</v>
      </c>
      <c r="I64" s="100">
        <v>21.543099999999999</v>
      </c>
      <c r="J64" s="98">
        <v>2</v>
      </c>
      <c r="K64" s="100" t="s">
        <v>1211</v>
      </c>
    </row>
    <row r="65" spans="2:11" s="68" customFormat="1" x14ac:dyDescent="0.25">
      <c r="B65" s="97">
        <v>2</v>
      </c>
      <c r="C65" s="97">
        <v>57</v>
      </c>
      <c r="D65" s="98">
        <v>1284</v>
      </c>
      <c r="E65" s="99" t="s">
        <v>220</v>
      </c>
      <c r="F65" s="100" t="s">
        <v>221</v>
      </c>
      <c r="G65" s="100" t="s">
        <v>50</v>
      </c>
      <c r="H65" s="100" t="s">
        <v>65</v>
      </c>
      <c r="I65" s="100">
        <v>37.525399999999998</v>
      </c>
      <c r="J65" s="98">
        <v>2</v>
      </c>
      <c r="K65" s="100" t="s">
        <v>1211</v>
      </c>
    </row>
    <row r="66" spans="2:11" s="68" customFormat="1" x14ac:dyDescent="0.25">
      <c r="B66" s="97">
        <v>2</v>
      </c>
      <c r="C66" s="97">
        <v>58</v>
      </c>
      <c r="D66" s="98">
        <v>1287</v>
      </c>
      <c r="E66" s="99" t="s">
        <v>224</v>
      </c>
      <c r="F66" s="100" t="s">
        <v>225</v>
      </c>
      <c r="G66" s="100" t="s">
        <v>7</v>
      </c>
      <c r="H66" s="100" t="s">
        <v>21</v>
      </c>
      <c r="I66" s="100">
        <v>26.423500000000001</v>
      </c>
      <c r="J66" s="98">
        <v>2</v>
      </c>
      <c r="K66" s="100" t="s">
        <v>1211</v>
      </c>
    </row>
    <row r="67" spans="2:11" s="68" customFormat="1" x14ac:dyDescent="0.25">
      <c r="B67" s="97">
        <v>2</v>
      </c>
      <c r="C67" s="97">
        <v>59</v>
      </c>
      <c r="D67" s="98">
        <v>1292</v>
      </c>
      <c r="E67" s="99" t="s">
        <v>231</v>
      </c>
      <c r="F67" s="100" t="s">
        <v>232</v>
      </c>
      <c r="G67" s="100" t="s">
        <v>50</v>
      </c>
      <c r="H67" s="100" t="s">
        <v>96</v>
      </c>
      <c r="I67" s="100">
        <v>28.500800000000002</v>
      </c>
      <c r="J67" s="98">
        <v>2</v>
      </c>
      <c r="K67" s="100" t="s">
        <v>1211</v>
      </c>
    </row>
    <row r="68" spans="2:11" s="68" customFormat="1" x14ac:dyDescent="0.25">
      <c r="B68" s="97">
        <v>2</v>
      </c>
      <c r="C68" s="97">
        <v>60</v>
      </c>
      <c r="D68" s="98">
        <v>1303</v>
      </c>
      <c r="E68" s="99" t="s">
        <v>247</v>
      </c>
      <c r="F68" s="100" t="s">
        <v>248</v>
      </c>
      <c r="G68" s="100" t="s">
        <v>7</v>
      </c>
      <c r="H68" s="100" t="s">
        <v>8</v>
      </c>
      <c r="I68" s="100">
        <v>13.217700000000001</v>
      </c>
      <c r="J68" s="98">
        <v>2</v>
      </c>
      <c r="K68" s="100" t="s">
        <v>1211</v>
      </c>
    </row>
    <row r="69" spans="2:11" s="68" customFormat="1" x14ac:dyDescent="0.25">
      <c r="B69" s="97">
        <v>2</v>
      </c>
      <c r="C69" s="97">
        <v>61</v>
      </c>
      <c r="D69" s="98">
        <v>1304</v>
      </c>
      <c r="E69" s="99" t="s">
        <v>249</v>
      </c>
      <c r="F69" s="100" t="s">
        <v>219</v>
      </c>
      <c r="G69" s="100" t="s">
        <v>7</v>
      </c>
      <c r="H69" s="100" t="s">
        <v>21</v>
      </c>
      <c r="I69" s="100">
        <v>16.995200000000001</v>
      </c>
      <c r="J69" s="98">
        <v>2</v>
      </c>
      <c r="K69" s="100" t="s">
        <v>1213</v>
      </c>
    </row>
    <row r="70" spans="2:11" s="68" customFormat="1" x14ac:dyDescent="0.25">
      <c r="B70" s="97">
        <v>2</v>
      </c>
      <c r="C70" s="97">
        <v>62</v>
      </c>
      <c r="D70" s="98">
        <v>1307</v>
      </c>
      <c r="E70" s="99" t="s">
        <v>254</v>
      </c>
      <c r="F70" s="100" t="s">
        <v>255</v>
      </c>
      <c r="G70" s="100" t="s">
        <v>50</v>
      </c>
      <c r="H70" s="100" t="s">
        <v>36</v>
      </c>
      <c r="I70" s="100">
        <v>148.21420000000001</v>
      </c>
      <c r="J70" s="98">
        <v>2</v>
      </c>
      <c r="K70" s="100" t="s">
        <v>1211</v>
      </c>
    </row>
    <row r="71" spans="2:11" s="68" customFormat="1" x14ac:dyDescent="0.25">
      <c r="B71" s="97">
        <v>2</v>
      </c>
      <c r="C71" s="97">
        <v>63</v>
      </c>
      <c r="D71" s="98">
        <v>1310</v>
      </c>
      <c r="E71" s="99" t="s">
        <v>258</v>
      </c>
      <c r="F71" s="100" t="s">
        <v>259</v>
      </c>
      <c r="G71" s="100" t="s">
        <v>7</v>
      </c>
      <c r="H71" s="100" t="s">
        <v>8</v>
      </c>
      <c r="I71" s="100">
        <v>10.791700000000001</v>
      </c>
      <c r="J71" s="98">
        <v>2</v>
      </c>
      <c r="K71" s="100" t="s">
        <v>1211</v>
      </c>
    </row>
    <row r="72" spans="2:11" s="68" customFormat="1" x14ac:dyDescent="0.25">
      <c r="B72" s="97">
        <v>2</v>
      </c>
      <c r="C72" s="97">
        <v>64</v>
      </c>
      <c r="D72" s="98">
        <v>1319</v>
      </c>
      <c r="E72" s="99" t="s">
        <v>269</v>
      </c>
      <c r="F72" s="100" t="s">
        <v>270</v>
      </c>
      <c r="G72" s="100" t="s">
        <v>13</v>
      </c>
      <c r="H72" s="100" t="s">
        <v>107</v>
      </c>
      <c r="I72" s="100">
        <v>660.07650000000001</v>
      </c>
      <c r="J72" s="98">
        <v>2</v>
      </c>
      <c r="K72" s="100" t="s">
        <v>1211</v>
      </c>
    </row>
    <row r="73" spans="2:11" s="68" customFormat="1" x14ac:dyDescent="0.25">
      <c r="B73" s="97">
        <v>2</v>
      </c>
      <c r="C73" s="97">
        <v>65</v>
      </c>
      <c r="D73" s="98">
        <v>1324</v>
      </c>
      <c r="E73" s="99" t="s">
        <v>271</v>
      </c>
      <c r="F73" s="100" t="s">
        <v>272</v>
      </c>
      <c r="G73" s="100" t="s">
        <v>7</v>
      </c>
      <c r="H73" s="100" t="s">
        <v>8</v>
      </c>
      <c r="I73" s="100">
        <v>1590.6468</v>
      </c>
      <c r="J73" s="98">
        <v>2</v>
      </c>
      <c r="K73" s="100" t="s">
        <v>1211</v>
      </c>
    </row>
    <row r="74" spans="2:11" s="68" customFormat="1" x14ac:dyDescent="0.25">
      <c r="B74" s="97">
        <v>2</v>
      </c>
      <c r="C74" s="97">
        <v>66</v>
      </c>
      <c r="D74" s="98">
        <v>1331</v>
      </c>
      <c r="E74" s="99" t="s">
        <v>275</v>
      </c>
      <c r="F74" s="100" t="s">
        <v>276</v>
      </c>
      <c r="G74" s="100" t="s">
        <v>7</v>
      </c>
      <c r="H74" s="100" t="s">
        <v>21</v>
      </c>
      <c r="I74" s="100">
        <v>155.54650000000001</v>
      </c>
      <c r="J74" s="98">
        <v>2</v>
      </c>
      <c r="K74" s="100" t="s">
        <v>1211</v>
      </c>
    </row>
    <row r="75" spans="2:11" s="68" customFormat="1" x14ac:dyDescent="0.25">
      <c r="B75" s="97">
        <v>2</v>
      </c>
      <c r="C75" s="97">
        <v>67</v>
      </c>
      <c r="D75" s="98">
        <v>1332</v>
      </c>
      <c r="E75" s="99" t="s">
        <v>277</v>
      </c>
      <c r="F75" s="100" t="s">
        <v>52</v>
      </c>
      <c r="G75" s="100" t="s">
        <v>7</v>
      </c>
      <c r="H75" s="100" t="s">
        <v>21</v>
      </c>
      <c r="I75" s="100">
        <v>91.784099999999995</v>
      </c>
      <c r="J75" s="98">
        <v>2</v>
      </c>
      <c r="K75" s="100" t="s">
        <v>1213</v>
      </c>
    </row>
    <row r="76" spans="2:11" s="68" customFormat="1" x14ac:dyDescent="0.25">
      <c r="B76" s="97">
        <v>2</v>
      </c>
      <c r="C76" s="97">
        <v>68</v>
      </c>
      <c r="D76" s="98">
        <v>1333</v>
      </c>
      <c r="E76" s="99" t="s">
        <v>278</v>
      </c>
      <c r="F76" s="100" t="s">
        <v>276</v>
      </c>
      <c r="G76" s="100" t="s">
        <v>7</v>
      </c>
      <c r="H76" s="100" t="s">
        <v>21</v>
      </c>
      <c r="I76" s="100">
        <v>127.5162</v>
      </c>
      <c r="J76" s="98">
        <v>2</v>
      </c>
      <c r="K76" s="100" t="s">
        <v>1213</v>
      </c>
    </row>
    <row r="77" spans="2:11" s="68" customFormat="1" x14ac:dyDescent="0.25">
      <c r="B77" s="97">
        <v>2</v>
      </c>
      <c r="C77" s="97">
        <v>69</v>
      </c>
      <c r="D77" s="98">
        <v>1335</v>
      </c>
      <c r="E77" s="99" t="s">
        <v>281</v>
      </c>
      <c r="F77" s="100" t="s">
        <v>282</v>
      </c>
      <c r="G77" s="100" t="s">
        <v>7</v>
      </c>
      <c r="H77" s="100" t="s">
        <v>21</v>
      </c>
      <c r="I77" s="100">
        <v>179.4435</v>
      </c>
      <c r="J77" s="98">
        <v>2</v>
      </c>
      <c r="K77" s="100" t="s">
        <v>1211</v>
      </c>
    </row>
    <row r="78" spans="2:11" s="68" customFormat="1" x14ac:dyDescent="0.25">
      <c r="B78" s="97">
        <v>2</v>
      </c>
      <c r="C78" s="97">
        <v>70</v>
      </c>
      <c r="D78" s="98">
        <v>1336</v>
      </c>
      <c r="E78" s="99" t="s">
        <v>283</v>
      </c>
      <c r="F78" s="100" t="s">
        <v>284</v>
      </c>
      <c r="G78" s="100" t="s">
        <v>7</v>
      </c>
      <c r="H78" s="100" t="s">
        <v>58</v>
      </c>
      <c r="I78" s="100">
        <v>64.024199999999993</v>
      </c>
      <c r="J78" s="98">
        <v>2</v>
      </c>
      <c r="K78" s="100" t="s">
        <v>1213</v>
      </c>
    </row>
    <row r="79" spans="2:11" s="68" customFormat="1" x14ac:dyDescent="0.25">
      <c r="B79" s="97">
        <v>2</v>
      </c>
      <c r="C79" s="97">
        <v>71</v>
      </c>
      <c r="D79" s="98">
        <v>1337</v>
      </c>
      <c r="E79" s="99" t="s">
        <v>285</v>
      </c>
      <c r="F79" s="100" t="s">
        <v>286</v>
      </c>
      <c r="G79" s="100" t="s">
        <v>7</v>
      </c>
      <c r="H79" s="100" t="s">
        <v>21</v>
      </c>
      <c r="I79" s="100">
        <v>18.713000000000001</v>
      </c>
      <c r="J79" s="98">
        <v>2</v>
      </c>
      <c r="K79" s="100" t="s">
        <v>1213</v>
      </c>
    </row>
    <row r="80" spans="2:11" s="68" customFormat="1" x14ac:dyDescent="0.25">
      <c r="B80" s="97">
        <v>2</v>
      </c>
      <c r="C80" s="97">
        <v>72</v>
      </c>
      <c r="D80" s="98">
        <v>1338</v>
      </c>
      <c r="E80" s="99" t="s">
        <v>287</v>
      </c>
      <c r="F80" s="100" t="s">
        <v>288</v>
      </c>
      <c r="G80" s="100" t="s">
        <v>7</v>
      </c>
      <c r="H80" s="100" t="s">
        <v>58</v>
      </c>
      <c r="I80" s="100">
        <v>89.454499999999996</v>
      </c>
      <c r="J80" s="98">
        <v>2</v>
      </c>
      <c r="K80" s="100" t="s">
        <v>1213</v>
      </c>
    </row>
    <row r="81" spans="2:11" s="68" customFormat="1" ht="22.5" x14ac:dyDescent="0.25">
      <c r="B81" s="97">
        <v>2</v>
      </c>
      <c r="C81" s="97">
        <v>73</v>
      </c>
      <c r="D81" s="98">
        <v>1339</v>
      </c>
      <c r="E81" s="99" t="s">
        <v>289</v>
      </c>
      <c r="F81" s="100" t="s">
        <v>290</v>
      </c>
      <c r="G81" s="100" t="s">
        <v>50</v>
      </c>
      <c r="H81" s="100" t="s">
        <v>36</v>
      </c>
      <c r="I81" s="100">
        <v>233.95959999999999</v>
      </c>
      <c r="J81" s="98">
        <v>2</v>
      </c>
      <c r="K81" s="100" t="s">
        <v>1211</v>
      </c>
    </row>
    <row r="82" spans="2:11" s="68" customFormat="1" x14ac:dyDescent="0.25">
      <c r="B82" s="97">
        <v>2</v>
      </c>
      <c r="C82" s="97">
        <v>74</v>
      </c>
      <c r="D82" s="98">
        <v>1340</v>
      </c>
      <c r="E82" s="99" t="s">
        <v>291</v>
      </c>
      <c r="F82" s="100" t="s">
        <v>292</v>
      </c>
      <c r="G82" s="100" t="s">
        <v>50</v>
      </c>
      <c r="H82" s="100" t="s">
        <v>36</v>
      </c>
      <c r="I82" s="100">
        <v>161.77000000000001</v>
      </c>
      <c r="J82" s="98">
        <v>2</v>
      </c>
      <c r="K82" s="100" t="s">
        <v>1211</v>
      </c>
    </row>
    <row r="83" spans="2:11" s="68" customFormat="1" x14ac:dyDescent="0.25">
      <c r="B83" s="97">
        <v>2</v>
      </c>
      <c r="C83" s="97">
        <v>75</v>
      </c>
      <c r="D83" s="98">
        <v>1344</v>
      </c>
      <c r="E83" s="99" t="s">
        <v>296</v>
      </c>
      <c r="F83" s="100" t="s">
        <v>297</v>
      </c>
      <c r="G83" s="100" t="s">
        <v>50</v>
      </c>
      <c r="H83" s="100" t="s">
        <v>65</v>
      </c>
      <c r="I83" s="100">
        <v>693.77470000000005</v>
      </c>
      <c r="J83" s="98">
        <v>2</v>
      </c>
      <c r="K83" s="100" t="s">
        <v>1211</v>
      </c>
    </row>
    <row r="84" spans="2:11" s="68" customFormat="1" x14ac:dyDescent="0.25">
      <c r="B84" s="97">
        <v>2</v>
      </c>
      <c r="C84" s="97">
        <v>76</v>
      </c>
      <c r="D84" s="98">
        <v>1347</v>
      </c>
      <c r="E84" s="99" t="s">
        <v>298</v>
      </c>
      <c r="F84" s="100" t="s">
        <v>299</v>
      </c>
      <c r="G84" s="100" t="s">
        <v>7</v>
      </c>
      <c r="H84" s="100" t="s">
        <v>8</v>
      </c>
      <c r="I84" s="100">
        <v>593.22479999999996</v>
      </c>
      <c r="J84" s="98">
        <v>2</v>
      </c>
      <c r="K84" s="100" t="s">
        <v>1211</v>
      </c>
    </row>
    <row r="85" spans="2:11" s="68" customFormat="1" x14ac:dyDescent="0.25">
      <c r="B85" s="97">
        <v>2</v>
      </c>
      <c r="C85" s="97">
        <v>77</v>
      </c>
      <c r="D85" s="98">
        <v>1354</v>
      </c>
      <c r="E85" s="99" t="s">
        <v>306</v>
      </c>
      <c r="F85" s="100" t="s">
        <v>307</v>
      </c>
      <c r="G85" s="100" t="s">
        <v>7</v>
      </c>
      <c r="H85" s="100" t="s">
        <v>8</v>
      </c>
      <c r="I85" s="100">
        <v>2715.9774000000002</v>
      </c>
      <c r="J85" s="98">
        <v>2</v>
      </c>
      <c r="K85" s="100" t="s">
        <v>1211</v>
      </c>
    </row>
    <row r="86" spans="2:11" s="68" customFormat="1" x14ac:dyDescent="0.25">
      <c r="B86" s="97">
        <v>2</v>
      </c>
      <c r="C86" s="97">
        <v>78</v>
      </c>
      <c r="D86" s="98">
        <v>1363</v>
      </c>
      <c r="E86" s="99" t="s">
        <v>310</v>
      </c>
      <c r="F86" s="100" t="s">
        <v>311</v>
      </c>
      <c r="G86" s="100" t="s">
        <v>7</v>
      </c>
      <c r="H86" s="100" t="s">
        <v>8</v>
      </c>
      <c r="I86" s="100">
        <v>7650.9434000000001</v>
      </c>
      <c r="J86" s="98">
        <v>2</v>
      </c>
      <c r="K86" s="100" t="s">
        <v>1211</v>
      </c>
    </row>
    <row r="87" spans="2:11" s="68" customFormat="1" x14ac:dyDescent="0.25">
      <c r="B87" s="97">
        <v>2</v>
      </c>
      <c r="C87" s="97">
        <v>79</v>
      </c>
      <c r="D87" s="98">
        <v>1371</v>
      </c>
      <c r="E87" s="99" t="s">
        <v>314</v>
      </c>
      <c r="F87" s="100" t="s">
        <v>315</v>
      </c>
      <c r="G87" s="100" t="s">
        <v>7</v>
      </c>
      <c r="H87" s="100" t="s">
        <v>58</v>
      </c>
      <c r="I87" s="100">
        <v>13.9963</v>
      </c>
      <c r="J87" s="98">
        <v>2</v>
      </c>
      <c r="K87" s="100" t="s">
        <v>1211</v>
      </c>
    </row>
    <row r="88" spans="2:11" s="68" customFormat="1" x14ac:dyDescent="0.25">
      <c r="B88" s="97">
        <v>2</v>
      </c>
      <c r="C88" s="97">
        <v>80</v>
      </c>
      <c r="D88" s="98">
        <v>1374</v>
      </c>
      <c r="E88" s="99" t="s">
        <v>318</v>
      </c>
      <c r="F88" s="100" t="s">
        <v>319</v>
      </c>
      <c r="G88" s="100" t="s">
        <v>7</v>
      </c>
      <c r="H88" s="100" t="s">
        <v>8</v>
      </c>
      <c r="I88" s="100">
        <v>86.637299999999996</v>
      </c>
      <c r="J88" s="98">
        <v>2</v>
      </c>
      <c r="K88" s="100" t="s">
        <v>1211</v>
      </c>
    </row>
    <row r="89" spans="2:11" s="68" customFormat="1" ht="22.5" x14ac:dyDescent="0.25">
      <c r="B89" s="97">
        <v>2</v>
      </c>
      <c r="C89" s="97">
        <v>81</v>
      </c>
      <c r="D89" s="98">
        <v>1375</v>
      </c>
      <c r="E89" s="99" t="s">
        <v>320</v>
      </c>
      <c r="F89" s="100" t="s">
        <v>121</v>
      </c>
      <c r="G89" s="100" t="s">
        <v>50</v>
      </c>
      <c r="H89" s="100" t="s">
        <v>65</v>
      </c>
      <c r="I89" s="100">
        <v>2366.2287999999999</v>
      </c>
      <c r="J89" s="98">
        <v>2</v>
      </c>
      <c r="K89" s="100" t="s">
        <v>1211</v>
      </c>
    </row>
    <row r="90" spans="2:11" s="68" customFormat="1" ht="22.5" x14ac:dyDescent="0.25">
      <c r="B90" s="97">
        <v>2</v>
      </c>
      <c r="C90" s="97">
        <v>82</v>
      </c>
      <c r="D90" s="98">
        <v>1383</v>
      </c>
      <c r="E90" s="99" t="s">
        <v>331</v>
      </c>
      <c r="F90" s="100" t="s">
        <v>332</v>
      </c>
      <c r="G90" s="100" t="s">
        <v>13</v>
      </c>
      <c r="H90" s="100" t="s">
        <v>107</v>
      </c>
      <c r="I90" s="100">
        <v>603.84709999999995</v>
      </c>
      <c r="J90" s="98">
        <v>2</v>
      </c>
      <c r="K90" s="100" t="s">
        <v>1212</v>
      </c>
    </row>
    <row r="91" spans="2:11" s="68" customFormat="1" x14ac:dyDescent="0.25">
      <c r="B91" s="97">
        <v>2</v>
      </c>
      <c r="C91" s="97">
        <v>83</v>
      </c>
      <c r="D91" s="98">
        <v>1387</v>
      </c>
      <c r="E91" s="99" t="s">
        <v>335</v>
      </c>
      <c r="F91" s="100" t="s">
        <v>336</v>
      </c>
      <c r="G91" s="100" t="s">
        <v>50</v>
      </c>
      <c r="H91" s="100" t="s">
        <v>36</v>
      </c>
      <c r="I91" s="100">
        <v>97.621399999999994</v>
      </c>
      <c r="J91" s="98">
        <v>2</v>
      </c>
      <c r="K91" s="100" t="s">
        <v>1213</v>
      </c>
    </row>
    <row r="92" spans="2:11" s="68" customFormat="1" x14ac:dyDescent="0.25">
      <c r="B92" s="97">
        <v>2</v>
      </c>
      <c r="C92" s="97">
        <v>84</v>
      </c>
      <c r="D92" s="98">
        <v>1389</v>
      </c>
      <c r="E92" s="99" t="s">
        <v>337</v>
      </c>
      <c r="F92" s="100" t="s">
        <v>338</v>
      </c>
      <c r="G92" s="100" t="s">
        <v>13</v>
      </c>
      <c r="H92" s="100" t="s">
        <v>107</v>
      </c>
      <c r="I92" s="100">
        <v>335.27350000000001</v>
      </c>
      <c r="J92" s="98">
        <v>2</v>
      </c>
      <c r="K92" s="100" t="s">
        <v>1212</v>
      </c>
    </row>
    <row r="93" spans="2:11" s="68" customFormat="1" ht="22.5" x14ac:dyDescent="0.25">
      <c r="B93" s="97">
        <v>2</v>
      </c>
      <c r="C93" s="97">
        <v>85</v>
      </c>
      <c r="D93" s="98">
        <v>1406</v>
      </c>
      <c r="E93" s="99" t="s">
        <v>349</v>
      </c>
      <c r="F93" s="100" t="s">
        <v>350</v>
      </c>
      <c r="G93" s="100" t="s">
        <v>7</v>
      </c>
      <c r="H93" s="100" t="s">
        <v>21</v>
      </c>
      <c r="I93" s="100">
        <v>11.588800000000001</v>
      </c>
      <c r="J93" s="98">
        <v>2</v>
      </c>
      <c r="K93" s="100" t="s">
        <v>1213</v>
      </c>
    </row>
    <row r="94" spans="2:11" s="68" customFormat="1" x14ac:dyDescent="0.25">
      <c r="B94" s="97">
        <v>2</v>
      </c>
      <c r="C94" s="97">
        <v>86</v>
      </c>
      <c r="D94" s="98">
        <v>1414</v>
      </c>
      <c r="E94" s="99" t="s">
        <v>22</v>
      </c>
      <c r="F94" s="100" t="s">
        <v>351</v>
      </c>
      <c r="G94" s="100" t="s">
        <v>13</v>
      </c>
      <c r="H94" s="100" t="s">
        <v>107</v>
      </c>
      <c r="I94" s="100">
        <v>62.906500000000001</v>
      </c>
      <c r="J94" s="98">
        <v>2</v>
      </c>
      <c r="K94" s="100" t="s">
        <v>1212</v>
      </c>
    </row>
    <row r="95" spans="2:11" s="68" customFormat="1" x14ac:dyDescent="0.25">
      <c r="B95" s="97">
        <v>2</v>
      </c>
      <c r="C95" s="97">
        <v>87</v>
      </c>
      <c r="D95" s="98">
        <v>1417</v>
      </c>
      <c r="E95" s="99" t="s">
        <v>352</v>
      </c>
      <c r="F95" s="100" t="s">
        <v>353</v>
      </c>
      <c r="G95" s="100" t="s">
        <v>13</v>
      </c>
      <c r="H95" s="100" t="s">
        <v>107</v>
      </c>
      <c r="I95" s="100">
        <v>38.642099999999999</v>
      </c>
      <c r="J95" s="98">
        <v>2</v>
      </c>
      <c r="K95" s="100" t="s">
        <v>1212</v>
      </c>
    </row>
    <row r="96" spans="2:11" s="68" customFormat="1" x14ac:dyDescent="0.25">
      <c r="B96" s="97">
        <v>2</v>
      </c>
      <c r="C96" s="97">
        <v>88</v>
      </c>
      <c r="D96" s="98">
        <v>1427</v>
      </c>
      <c r="E96" s="99" t="s">
        <v>354</v>
      </c>
      <c r="F96" s="100" t="s">
        <v>355</v>
      </c>
      <c r="G96" s="100" t="s">
        <v>7</v>
      </c>
      <c r="H96" s="100" t="s">
        <v>21</v>
      </c>
      <c r="I96" s="100">
        <v>3447.9270000000001</v>
      </c>
      <c r="J96" s="98">
        <v>2</v>
      </c>
      <c r="K96" s="100" t="s">
        <v>1212</v>
      </c>
    </row>
    <row r="97" spans="2:11" s="68" customFormat="1" x14ac:dyDescent="0.25">
      <c r="B97" s="97">
        <v>2</v>
      </c>
      <c r="C97" s="97">
        <v>89</v>
      </c>
      <c r="D97" s="98">
        <v>1432</v>
      </c>
      <c r="E97" s="99" t="s">
        <v>356</v>
      </c>
      <c r="F97" s="100" t="s">
        <v>357</v>
      </c>
      <c r="G97" s="100" t="s">
        <v>13</v>
      </c>
      <c r="H97" s="100" t="s">
        <v>107</v>
      </c>
      <c r="I97" s="100">
        <v>14.364699999999999</v>
      </c>
      <c r="J97" s="98">
        <v>2</v>
      </c>
      <c r="K97" s="100" t="s">
        <v>1211</v>
      </c>
    </row>
    <row r="98" spans="2:11" s="68" customFormat="1" ht="22.5" x14ac:dyDescent="0.25">
      <c r="B98" s="97">
        <v>2</v>
      </c>
      <c r="C98" s="97">
        <v>90</v>
      </c>
      <c r="D98" s="98">
        <v>1436</v>
      </c>
      <c r="E98" s="99" t="s">
        <v>362</v>
      </c>
      <c r="F98" s="100" t="s">
        <v>363</v>
      </c>
      <c r="G98" s="100" t="s">
        <v>7</v>
      </c>
      <c r="H98" s="100" t="s">
        <v>58</v>
      </c>
      <c r="I98" s="100">
        <v>23.2683</v>
      </c>
      <c r="J98" s="98">
        <v>2</v>
      </c>
      <c r="K98" s="100" t="s">
        <v>1213</v>
      </c>
    </row>
    <row r="99" spans="2:11" s="68" customFormat="1" x14ac:dyDescent="0.25">
      <c r="B99" s="97">
        <v>2</v>
      </c>
      <c r="C99" s="97">
        <v>91</v>
      </c>
      <c r="D99" s="98">
        <v>1443</v>
      </c>
      <c r="E99" s="99" t="s">
        <v>364</v>
      </c>
      <c r="F99" s="100" t="s">
        <v>365</v>
      </c>
      <c r="G99" s="100" t="s">
        <v>7</v>
      </c>
      <c r="H99" s="100" t="s">
        <v>8</v>
      </c>
      <c r="I99" s="100">
        <v>36.794699999999999</v>
      </c>
      <c r="J99" s="98">
        <v>2</v>
      </c>
      <c r="K99" s="100" t="s">
        <v>1213</v>
      </c>
    </row>
    <row r="100" spans="2:11" s="68" customFormat="1" ht="22.5" x14ac:dyDescent="0.25">
      <c r="B100" s="97">
        <v>2</v>
      </c>
      <c r="C100" s="97">
        <v>92</v>
      </c>
      <c r="D100" s="98">
        <v>1444</v>
      </c>
      <c r="E100" s="99" t="s">
        <v>366</v>
      </c>
      <c r="F100" s="100" t="s">
        <v>367</v>
      </c>
      <c r="G100" s="100" t="s">
        <v>13</v>
      </c>
      <c r="H100" s="100" t="s">
        <v>107</v>
      </c>
      <c r="I100" s="100">
        <v>356.86720000000003</v>
      </c>
      <c r="J100" s="98">
        <v>2</v>
      </c>
      <c r="K100" s="100" t="s">
        <v>1212</v>
      </c>
    </row>
    <row r="101" spans="2:11" s="68" customFormat="1" ht="22.5" x14ac:dyDescent="0.25">
      <c r="B101" s="97">
        <v>2</v>
      </c>
      <c r="C101" s="97">
        <v>93</v>
      </c>
      <c r="D101" s="98">
        <v>1445</v>
      </c>
      <c r="E101" s="99" t="s">
        <v>368</v>
      </c>
      <c r="F101" s="100" t="s">
        <v>369</v>
      </c>
      <c r="G101" s="100" t="s">
        <v>7</v>
      </c>
      <c r="H101" s="100" t="s">
        <v>21</v>
      </c>
      <c r="I101" s="100">
        <v>35.293399999999998</v>
      </c>
      <c r="J101" s="98">
        <v>2</v>
      </c>
      <c r="K101" s="100" t="s">
        <v>1213</v>
      </c>
    </row>
    <row r="102" spans="2:11" s="68" customFormat="1" x14ac:dyDescent="0.25">
      <c r="B102" s="97">
        <v>2</v>
      </c>
      <c r="C102" s="97">
        <v>94</v>
      </c>
      <c r="D102" s="98">
        <v>1451</v>
      </c>
      <c r="E102" s="99" t="s">
        <v>371</v>
      </c>
      <c r="F102" s="100" t="s">
        <v>372</v>
      </c>
      <c r="G102" s="100" t="s">
        <v>13</v>
      </c>
      <c r="H102" s="100" t="s">
        <v>107</v>
      </c>
      <c r="I102" s="100">
        <v>32.991</v>
      </c>
      <c r="J102" s="98">
        <v>2</v>
      </c>
      <c r="K102" s="100" t="s">
        <v>1212</v>
      </c>
    </row>
    <row r="103" spans="2:11" s="68" customFormat="1" x14ac:dyDescent="0.25">
      <c r="B103" s="97">
        <v>2</v>
      </c>
      <c r="C103" s="97">
        <v>95</v>
      </c>
      <c r="D103" s="98">
        <v>1453</v>
      </c>
      <c r="E103" s="99" t="s">
        <v>22</v>
      </c>
      <c r="F103" s="100" t="s">
        <v>373</v>
      </c>
      <c r="G103" s="100" t="s">
        <v>13</v>
      </c>
      <c r="H103" s="100" t="s">
        <v>374</v>
      </c>
      <c r="I103" s="100">
        <v>20.497599999999998</v>
      </c>
      <c r="J103" s="98">
        <v>2</v>
      </c>
      <c r="K103" s="100" t="s">
        <v>1212</v>
      </c>
    </row>
    <row r="104" spans="2:11" s="68" customFormat="1" x14ac:dyDescent="0.25">
      <c r="B104" s="97">
        <v>2</v>
      </c>
      <c r="C104" s="97">
        <v>96</v>
      </c>
      <c r="D104" s="98">
        <v>1454</v>
      </c>
      <c r="E104" s="99" t="s">
        <v>22</v>
      </c>
      <c r="F104" s="100" t="s">
        <v>375</v>
      </c>
      <c r="G104" s="100" t="s">
        <v>13</v>
      </c>
      <c r="H104" s="100" t="s">
        <v>374</v>
      </c>
      <c r="I104" s="100">
        <v>33.7973</v>
      </c>
      <c r="J104" s="98">
        <v>2</v>
      </c>
      <c r="K104" s="100" t="s">
        <v>1212</v>
      </c>
    </row>
    <row r="105" spans="2:11" s="68" customFormat="1" x14ac:dyDescent="0.25">
      <c r="B105" s="97">
        <v>2</v>
      </c>
      <c r="C105" s="97">
        <v>97</v>
      </c>
      <c r="D105" s="98">
        <v>1455</v>
      </c>
      <c r="E105" s="99" t="s">
        <v>22</v>
      </c>
      <c r="F105" s="100" t="s">
        <v>376</v>
      </c>
      <c r="G105" s="100" t="s">
        <v>13</v>
      </c>
      <c r="H105" s="100" t="s">
        <v>374</v>
      </c>
      <c r="I105" s="100">
        <v>47.796700000000001</v>
      </c>
      <c r="J105" s="98">
        <v>2</v>
      </c>
      <c r="K105" s="100" t="s">
        <v>1212</v>
      </c>
    </row>
    <row r="106" spans="2:11" s="68" customFormat="1" x14ac:dyDescent="0.25">
      <c r="B106" s="97">
        <v>2</v>
      </c>
      <c r="C106" s="97">
        <v>98</v>
      </c>
      <c r="D106" s="98">
        <v>1456</v>
      </c>
      <c r="E106" s="99" t="s">
        <v>22</v>
      </c>
      <c r="F106" s="100" t="s">
        <v>377</v>
      </c>
      <c r="G106" s="100" t="s">
        <v>13</v>
      </c>
      <c r="H106" s="100" t="s">
        <v>374</v>
      </c>
      <c r="I106" s="100">
        <v>60.9452</v>
      </c>
      <c r="J106" s="98">
        <v>2</v>
      </c>
      <c r="K106" s="100" t="s">
        <v>1212</v>
      </c>
    </row>
    <row r="107" spans="2:11" s="68" customFormat="1" x14ac:dyDescent="0.25">
      <c r="B107" s="97">
        <v>2</v>
      </c>
      <c r="C107" s="97">
        <v>99</v>
      </c>
      <c r="D107" s="98">
        <v>1457</v>
      </c>
      <c r="E107" s="99" t="s">
        <v>22</v>
      </c>
      <c r="F107" s="100" t="s">
        <v>378</v>
      </c>
      <c r="G107" s="100" t="s">
        <v>13</v>
      </c>
      <c r="H107" s="100" t="s">
        <v>374</v>
      </c>
      <c r="I107" s="100">
        <v>46.610399999999998</v>
      </c>
      <c r="J107" s="98">
        <v>2</v>
      </c>
      <c r="K107" s="100" t="s">
        <v>1212</v>
      </c>
    </row>
    <row r="108" spans="2:11" s="68" customFormat="1" ht="22.5" x14ac:dyDescent="0.25">
      <c r="B108" s="97">
        <v>2</v>
      </c>
      <c r="C108" s="97">
        <v>100</v>
      </c>
      <c r="D108" s="98">
        <v>1458</v>
      </c>
      <c r="E108" s="99" t="s">
        <v>22</v>
      </c>
      <c r="F108" s="100" t="s">
        <v>379</v>
      </c>
      <c r="G108" s="100" t="s">
        <v>13</v>
      </c>
      <c r="H108" s="100" t="s">
        <v>374</v>
      </c>
      <c r="I108" s="100">
        <v>44.213700000000003</v>
      </c>
      <c r="J108" s="98">
        <v>2</v>
      </c>
      <c r="K108" s="100" t="s">
        <v>1212</v>
      </c>
    </row>
    <row r="109" spans="2:11" s="68" customFormat="1" x14ac:dyDescent="0.25">
      <c r="B109" s="97">
        <v>2</v>
      </c>
      <c r="C109" s="97">
        <v>101</v>
      </c>
      <c r="D109" s="98">
        <v>1464</v>
      </c>
      <c r="E109" s="99" t="s">
        <v>382</v>
      </c>
      <c r="F109" s="100" t="s">
        <v>383</v>
      </c>
      <c r="G109" s="100" t="s">
        <v>13</v>
      </c>
      <c r="H109" s="100" t="s">
        <v>21</v>
      </c>
      <c r="I109" s="100">
        <v>17.579000000000001</v>
      </c>
      <c r="J109" s="98">
        <v>2</v>
      </c>
      <c r="K109" s="100" t="s">
        <v>1211</v>
      </c>
    </row>
    <row r="110" spans="2:11" s="68" customFormat="1" x14ac:dyDescent="0.25">
      <c r="B110" s="97">
        <v>2</v>
      </c>
      <c r="C110" s="97">
        <v>102</v>
      </c>
      <c r="D110" s="98">
        <v>1466</v>
      </c>
      <c r="E110" s="99" t="s">
        <v>384</v>
      </c>
      <c r="F110" s="100" t="s">
        <v>385</v>
      </c>
      <c r="G110" s="100" t="s">
        <v>13</v>
      </c>
      <c r="H110" s="100" t="s">
        <v>374</v>
      </c>
      <c r="I110" s="100">
        <v>13.646599999999999</v>
      </c>
      <c r="J110" s="98">
        <v>2</v>
      </c>
      <c r="K110" s="100" t="s">
        <v>1212</v>
      </c>
    </row>
    <row r="111" spans="2:11" s="68" customFormat="1" ht="22.5" x14ac:dyDescent="0.25">
      <c r="B111" s="97">
        <v>2</v>
      </c>
      <c r="C111" s="97">
        <v>103</v>
      </c>
      <c r="D111" s="98">
        <v>1467</v>
      </c>
      <c r="E111" s="99" t="s">
        <v>386</v>
      </c>
      <c r="F111" s="100" t="s">
        <v>158</v>
      </c>
      <c r="G111" s="100" t="s">
        <v>7</v>
      </c>
      <c r="H111" s="100" t="s">
        <v>8</v>
      </c>
      <c r="I111" s="100">
        <v>90.2821</v>
      </c>
      <c r="J111" s="98">
        <v>2</v>
      </c>
      <c r="K111" s="100" t="s">
        <v>1213</v>
      </c>
    </row>
    <row r="112" spans="2:11" s="68" customFormat="1" ht="22.5" x14ac:dyDescent="0.25">
      <c r="B112" s="97">
        <v>2</v>
      </c>
      <c r="C112" s="97">
        <v>104</v>
      </c>
      <c r="D112" s="98">
        <v>1482</v>
      </c>
      <c r="E112" s="99" t="s">
        <v>395</v>
      </c>
      <c r="F112" s="100" t="s">
        <v>396</v>
      </c>
      <c r="G112" s="100" t="s">
        <v>13</v>
      </c>
      <c r="H112" s="100" t="s">
        <v>374</v>
      </c>
      <c r="I112" s="100">
        <v>12.2134</v>
      </c>
      <c r="J112" s="98">
        <v>2</v>
      </c>
      <c r="K112" s="100" t="s">
        <v>1212</v>
      </c>
    </row>
    <row r="113" spans="2:11" s="68" customFormat="1" ht="22.5" x14ac:dyDescent="0.25">
      <c r="B113" s="97">
        <v>2</v>
      </c>
      <c r="C113" s="97">
        <v>105</v>
      </c>
      <c r="D113" s="98">
        <v>1485</v>
      </c>
      <c r="E113" s="99" t="s">
        <v>399</v>
      </c>
      <c r="F113" s="100" t="s">
        <v>400</v>
      </c>
      <c r="G113" s="100" t="s">
        <v>13</v>
      </c>
      <c r="H113" s="100" t="s">
        <v>21</v>
      </c>
      <c r="I113" s="100">
        <v>51.981200000000001</v>
      </c>
      <c r="J113" s="98">
        <v>2</v>
      </c>
      <c r="K113" s="100" t="s">
        <v>1211</v>
      </c>
    </row>
    <row r="114" spans="2:11" s="68" customFormat="1" x14ac:dyDescent="0.25">
      <c r="B114" s="97">
        <v>2</v>
      </c>
      <c r="C114" s="97">
        <v>106</v>
      </c>
      <c r="D114" s="98">
        <v>1490</v>
      </c>
      <c r="E114" s="99" t="s">
        <v>56</v>
      </c>
      <c r="F114" s="100" t="s">
        <v>57</v>
      </c>
      <c r="G114" s="100" t="s">
        <v>7</v>
      </c>
      <c r="H114" s="100" t="s">
        <v>8</v>
      </c>
      <c r="I114" s="100">
        <v>67.579800000000006</v>
      </c>
      <c r="J114" s="98">
        <v>2</v>
      </c>
      <c r="K114" s="100" t="s">
        <v>1211</v>
      </c>
    </row>
    <row r="115" spans="2:11" s="68" customFormat="1" ht="22.5" x14ac:dyDescent="0.25">
      <c r="B115" s="97">
        <v>2</v>
      </c>
      <c r="C115" s="97">
        <v>107</v>
      </c>
      <c r="D115" s="98">
        <v>1494</v>
      </c>
      <c r="E115" s="99" t="s">
        <v>404</v>
      </c>
      <c r="F115" s="100" t="s">
        <v>332</v>
      </c>
      <c r="G115" s="100" t="s">
        <v>13</v>
      </c>
      <c r="H115" s="100" t="s">
        <v>21</v>
      </c>
      <c r="I115" s="100">
        <v>2015.7751000000001</v>
      </c>
      <c r="J115" s="98">
        <v>2</v>
      </c>
      <c r="K115" s="100" t="s">
        <v>1212</v>
      </c>
    </row>
    <row r="116" spans="2:11" s="68" customFormat="1" x14ac:dyDescent="0.25">
      <c r="B116" s="97">
        <v>2</v>
      </c>
      <c r="C116" s="97">
        <v>108</v>
      </c>
      <c r="D116" s="98">
        <v>1496</v>
      </c>
      <c r="E116" s="99" t="s">
        <v>407</v>
      </c>
      <c r="F116" s="100" t="s">
        <v>408</v>
      </c>
      <c r="G116" s="100" t="s">
        <v>13</v>
      </c>
      <c r="H116" s="100" t="s">
        <v>21</v>
      </c>
      <c r="I116" s="100">
        <v>26.868400000000001</v>
      </c>
      <c r="J116" s="98">
        <v>2</v>
      </c>
      <c r="K116" s="100" t="s">
        <v>1212</v>
      </c>
    </row>
    <row r="117" spans="2:11" s="68" customFormat="1" ht="22.5" x14ac:dyDescent="0.25">
      <c r="B117" s="97">
        <v>2</v>
      </c>
      <c r="C117" s="97">
        <v>109</v>
      </c>
      <c r="D117" s="98">
        <v>1497</v>
      </c>
      <c r="E117" s="99" t="s">
        <v>407</v>
      </c>
      <c r="F117" s="100" t="s">
        <v>409</v>
      </c>
      <c r="G117" s="100" t="s">
        <v>13</v>
      </c>
      <c r="H117" s="100" t="s">
        <v>21</v>
      </c>
      <c r="I117" s="100">
        <v>20.808</v>
      </c>
      <c r="J117" s="98">
        <v>2</v>
      </c>
      <c r="K117" s="100" t="s">
        <v>1212</v>
      </c>
    </row>
    <row r="118" spans="2:11" s="68" customFormat="1" x14ac:dyDescent="0.25">
      <c r="B118" s="97">
        <v>2</v>
      </c>
      <c r="C118" s="97">
        <v>110</v>
      </c>
      <c r="D118" s="98">
        <v>1498</v>
      </c>
      <c r="E118" s="99" t="s">
        <v>407</v>
      </c>
      <c r="F118" s="100" t="s">
        <v>410</v>
      </c>
      <c r="G118" s="100" t="s">
        <v>13</v>
      </c>
      <c r="H118" s="100" t="s">
        <v>21</v>
      </c>
      <c r="I118" s="100">
        <v>20.062999999999999</v>
      </c>
      <c r="J118" s="98">
        <v>2</v>
      </c>
      <c r="K118" s="100" t="s">
        <v>1212</v>
      </c>
    </row>
    <row r="119" spans="2:11" s="68" customFormat="1" x14ac:dyDescent="0.25">
      <c r="B119" s="97">
        <v>2</v>
      </c>
      <c r="C119" s="97">
        <v>111</v>
      </c>
      <c r="D119" s="98">
        <v>1499</v>
      </c>
      <c r="E119" s="99" t="s">
        <v>407</v>
      </c>
      <c r="F119" s="100" t="s">
        <v>411</v>
      </c>
      <c r="G119" s="100" t="s">
        <v>13</v>
      </c>
      <c r="H119" s="100" t="s">
        <v>21</v>
      </c>
      <c r="I119" s="100">
        <v>26.632200000000001</v>
      </c>
      <c r="J119" s="98">
        <v>2</v>
      </c>
      <c r="K119" s="100" t="s">
        <v>1212</v>
      </c>
    </row>
    <row r="120" spans="2:11" s="68" customFormat="1" ht="22.5" x14ac:dyDescent="0.25">
      <c r="B120" s="97">
        <v>2</v>
      </c>
      <c r="C120" s="97">
        <v>112</v>
      </c>
      <c r="D120" s="98">
        <v>1500</v>
      </c>
      <c r="E120" s="99" t="s">
        <v>407</v>
      </c>
      <c r="F120" s="100" t="s">
        <v>412</v>
      </c>
      <c r="G120" s="100" t="s">
        <v>7</v>
      </c>
      <c r="H120" s="100" t="s">
        <v>21</v>
      </c>
      <c r="I120" s="100">
        <v>21.520299999999999</v>
      </c>
      <c r="J120" s="98">
        <v>2</v>
      </c>
      <c r="K120" s="100" t="s">
        <v>1212</v>
      </c>
    </row>
    <row r="121" spans="2:11" s="68" customFormat="1" x14ac:dyDescent="0.25">
      <c r="B121" s="97">
        <v>2</v>
      </c>
      <c r="C121" s="97">
        <v>113</v>
      </c>
      <c r="D121" s="98">
        <v>1504</v>
      </c>
      <c r="E121" s="99" t="s">
        <v>414</v>
      </c>
      <c r="F121" s="100" t="s">
        <v>415</v>
      </c>
      <c r="G121" s="100" t="s">
        <v>13</v>
      </c>
      <c r="H121" s="100" t="s">
        <v>374</v>
      </c>
      <c r="I121" s="100">
        <v>28.432200000000002</v>
      </c>
      <c r="J121" s="98">
        <v>2</v>
      </c>
      <c r="K121" s="100" t="s">
        <v>1210</v>
      </c>
    </row>
    <row r="122" spans="2:11" s="68" customFormat="1" ht="22.5" x14ac:dyDescent="0.25">
      <c r="B122" s="97">
        <v>2</v>
      </c>
      <c r="C122" s="97">
        <v>114</v>
      </c>
      <c r="D122" s="98">
        <v>1509</v>
      </c>
      <c r="E122" s="99" t="s">
        <v>422</v>
      </c>
      <c r="F122" s="100" t="s">
        <v>423</v>
      </c>
      <c r="G122" s="100" t="s">
        <v>7</v>
      </c>
      <c r="H122" s="100" t="s">
        <v>58</v>
      </c>
      <c r="I122" s="100">
        <v>14.9903</v>
      </c>
      <c r="J122" s="98">
        <v>2</v>
      </c>
      <c r="K122" s="100" t="s">
        <v>1214</v>
      </c>
    </row>
    <row r="123" spans="2:11" s="68" customFormat="1" x14ac:dyDescent="0.25">
      <c r="B123" s="97">
        <v>2</v>
      </c>
      <c r="C123" s="97">
        <v>115</v>
      </c>
      <c r="D123" s="98">
        <v>1510</v>
      </c>
      <c r="E123" s="99" t="s">
        <v>424</v>
      </c>
      <c r="F123" s="100" t="s">
        <v>425</v>
      </c>
      <c r="G123" s="100" t="s">
        <v>7</v>
      </c>
      <c r="H123" s="100" t="s">
        <v>58</v>
      </c>
      <c r="I123" s="100">
        <v>10.5816</v>
      </c>
      <c r="J123" s="98">
        <v>2</v>
      </c>
      <c r="K123" s="100" t="s">
        <v>1214</v>
      </c>
    </row>
    <row r="124" spans="2:11" s="68" customFormat="1" x14ac:dyDescent="0.25">
      <c r="B124" s="97">
        <v>2</v>
      </c>
      <c r="C124" s="97">
        <v>116</v>
      </c>
      <c r="D124" s="98">
        <v>1511</v>
      </c>
      <c r="E124" s="99" t="s">
        <v>426</v>
      </c>
      <c r="F124" s="100" t="s">
        <v>427</v>
      </c>
      <c r="G124" s="100" t="s">
        <v>7</v>
      </c>
      <c r="H124" s="100" t="s">
        <v>58</v>
      </c>
      <c r="I124" s="100">
        <v>10.0412</v>
      </c>
      <c r="J124" s="98">
        <v>2</v>
      </c>
      <c r="K124" s="100" t="s">
        <v>1213</v>
      </c>
    </row>
    <row r="125" spans="2:11" s="68" customFormat="1" x14ac:dyDescent="0.25">
      <c r="B125" s="97">
        <v>2</v>
      </c>
      <c r="C125" s="97">
        <v>117</v>
      </c>
      <c r="D125" s="98">
        <v>1512</v>
      </c>
      <c r="E125" s="99" t="s">
        <v>428</v>
      </c>
      <c r="F125" s="100" t="s">
        <v>429</v>
      </c>
      <c r="G125" s="100" t="s">
        <v>50</v>
      </c>
      <c r="H125" s="100" t="s">
        <v>36</v>
      </c>
      <c r="I125" s="100">
        <v>36.448500000000003</v>
      </c>
      <c r="J125" s="98">
        <v>2</v>
      </c>
      <c r="K125" s="100" t="s">
        <v>1211</v>
      </c>
    </row>
    <row r="126" spans="2:11" s="68" customFormat="1" x14ac:dyDescent="0.25">
      <c r="B126" s="97">
        <v>2</v>
      </c>
      <c r="C126" s="97">
        <v>118</v>
      </c>
      <c r="D126" s="98">
        <v>1513</v>
      </c>
      <c r="E126" s="99" t="s">
        <v>28</v>
      </c>
      <c r="F126" s="100" t="s">
        <v>430</v>
      </c>
      <c r="G126" s="100" t="s">
        <v>13</v>
      </c>
      <c r="H126" s="100" t="s">
        <v>374</v>
      </c>
      <c r="I126" s="100">
        <v>42.841500000000003</v>
      </c>
      <c r="J126" s="98">
        <v>2</v>
      </c>
      <c r="K126" s="100" t="s">
        <v>1212</v>
      </c>
    </row>
    <row r="127" spans="2:11" s="68" customFormat="1" ht="22.5" x14ac:dyDescent="0.25">
      <c r="B127" s="97">
        <v>2</v>
      </c>
      <c r="C127" s="97">
        <v>119</v>
      </c>
      <c r="D127" s="98">
        <v>1519</v>
      </c>
      <c r="E127" s="99" t="s">
        <v>437</v>
      </c>
      <c r="F127" s="100" t="s">
        <v>438</v>
      </c>
      <c r="G127" s="100" t="s">
        <v>50</v>
      </c>
      <c r="H127" s="100" t="s">
        <v>36</v>
      </c>
      <c r="I127" s="100">
        <v>210.11199999999999</v>
      </c>
      <c r="J127" s="98">
        <v>2</v>
      </c>
      <c r="K127" s="100" t="s">
        <v>1211</v>
      </c>
    </row>
    <row r="128" spans="2:11" s="68" customFormat="1" ht="22.5" x14ac:dyDescent="0.25">
      <c r="B128" s="97">
        <v>2</v>
      </c>
      <c r="C128" s="97">
        <v>120</v>
      </c>
      <c r="D128" s="98">
        <v>1521</v>
      </c>
      <c r="E128" s="99" t="s">
        <v>439</v>
      </c>
      <c r="F128" s="100" t="s">
        <v>440</v>
      </c>
      <c r="G128" s="100" t="s">
        <v>13</v>
      </c>
      <c r="H128" s="100" t="s">
        <v>374</v>
      </c>
      <c r="I128" s="100">
        <v>216.53569999999999</v>
      </c>
      <c r="J128" s="98">
        <v>2</v>
      </c>
      <c r="K128" s="100" t="s">
        <v>1212</v>
      </c>
    </row>
    <row r="129" spans="2:11" s="68" customFormat="1" ht="22.5" x14ac:dyDescent="0.25">
      <c r="B129" s="97">
        <v>2</v>
      </c>
      <c r="C129" s="97">
        <v>121</v>
      </c>
      <c r="D129" s="98">
        <v>1525</v>
      </c>
      <c r="E129" s="99" t="s">
        <v>443</v>
      </c>
      <c r="F129" s="100" t="s">
        <v>444</v>
      </c>
      <c r="G129" s="100" t="s">
        <v>7</v>
      </c>
      <c r="H129" s="100" t="s">
        <v>8</v>
      </c>
      <c r="I129" s="100">
        <v>17.605599999999999</v>
      </c>
      <c r="J129" s="98">
        <v>2</v>
      </c>
      <c r="K129" s="100" t="s">
        <v>1213</v>
      </c>
    </row>
    <row r="130" spans="2:11" s="68" customFormat="1" ht="22.5" x14ac:dyDescent="0.25">
      <c r="B130" s="97">
        <v>2</v>
      </c>
      <c r="C130" s="97">
        <v>122</v>
      </c>
      <c r="D130" s="98">
        <v>1526</v>
      </c>
      <c r="E130" s="99" t="s">
        <v>445</v>
      </c>
      <c r="F130" s="100" t="s">
        <v>89</v>
      </c>
      <c r="G130" s="100" t="s">
        <v>7</v>
      </c>
      <c r="H130" s="100" t="s">
        <v>21</v>
      </c>
      <c r="I130" s="100">
        <v>14.0421</v>
      </c>
      <c r="J130" s="98">
        <v>2</v>
      </c>
      <c r="K130" s="100" t="s">
        <v>1213</v>
      </c>
    </row>
    <row r="131" spans="2:11" s="68" customFormat="1" ht="22.5" x14ac:dyDescent="0.25">
      <c r="B131" s="97">
        <v>2</v>
      </c>
      <c r="C131" s="97">
        <v>123</v>
      </c>
      <c r="D131" s="98">
        <v>1527</v>
      </c>
      <c r="E131" s="99" t="s">
        <v>446</v>
      </c>
      <c r="F131" s="100" t="s">
        <v>447</v>
      </c>
      <c r="G131" s="100" t="s">
        <v>7</v>
      </c>
      <c r="H131" s="100" t="s">
        <v>8</v>
      </c>
      <c r="I131" s="100">
        <v>10.5154</v>
      </c>
      <c r="J131" s="98">
        <v>2</v>
      </c>
      <c r="K131" s="100" t="s">
        <v>1211</v>
      </c>
    </row>
    <row r="132" spans="2:11" s="68" customFormat="1" x14ac:dyDescent="0.25">
      <c r="B132" s="97">
        <v>2</v>
      </c>
      <c r="C132" s="97">
        <v>124</v>
      </c>
      <c r="D132" s="98">
        <v>1540</v>
      </c>
      <c r="E132" s="99" t="s">
        <v>466</v>
      </c>
      <c r="F132" s="100" t="s">
        <v>467</v>
      </c>
      <c r="G132" s="100" t="s">
        <v>13</v>
      </c>
      <c r="H132" s="100" t="s">
        <v>21</v>
      </c>
      <c r="I132" s="100">
        <v>136.15190000000001</v>
      </c>
      <c r="J132" s="98">
        <v>2</v>
      </c>
      <c r="K132" s="100" t="s">
        <v>1212</v>
      </c>
    </row>
    <row r="133" spans="2:11" s="68" customFormat="1" x14ac:dyDescent="0.25">
      <c r="B133" s="97">
        <v>2</v>
      </c>
      <c r="C133" s="97">
        <v>125</v>
      </c>
      <c r="D133" s="98">
        <v>1544</v>
      </c>
      <c r="E133" s="99" t="s">
        <v>470</v>
      </c>
      <c r="F133" s="100" t="s">
        <v>471</v>
      </c>
      <c r="G133" s="100" t="s">
        <v>7</v>
      </c>
      <c r="H133" s="100" t="s">
        <v>21</v>
      </c>
      <c r="I133" s="100">
        <v>16.601800000000001</v>
      </c>
      <c r="J133" s="98">
        <v>2</v>
      </c>
      <c r="K133" s="100" t="s">
        <v>1211</v>
      </c>
    </row>
    <row r="134" spans="2:11" s="68" customFormat="1" x14ac:dyDescent="0.25">
      <c r="B134" s="97">
        <v>2</v>
      </c>
      <c r="C134" s="97">
        <v>126</v>
      </c>
      <c r="D134" s="98">
        <v>1546</v>
      </c>
      <c r="E134" s="99" t="s">
        <v>474</v>
      </c>
      <c r="F134" s="100" t="s">
        <v>475</v>
      </c>
      <c r="G134" s="100" t="s">
        <v>7</v>
      </c>
      <c r="H134" s="100" t="s">
        <v>8</v>
      </c>
      <c r="I134" s="100">
        <v>245.69880000000001</v>
      </c>
      <c r="J134" s="98">
        <v>2</v>
      </c>
      <c r="K134" s="100" t="s">
        <v>1211</v>
      </c>
    </row>
    <row r="135" spans="2:11" s="68" customFormat="1" x14ac:dyDescent="0.25">
      <c r="B135" s="97">
        <v>2</v>
      </c>
      <c r="C135" s="97">
        <v>127</v>
      </c>
      <c r="D135" s="98">
        <v>1548</v>
      </c>
      <c r="E135" s="99" t="s">
        <v>407</v>
      </c>
      <c r="F135" s="100" t="s">
        <v>476</v>
      </c>
      <c r="G135" s="100" t="s">
        <v>13</v>
      </c>
      <c r="H135" s="100" t="s">
        <v>21</v>
      </c>
      <c r="I135" s="100">
        <v>31.422599999999999</v>
      </c>
      <c r="J135" s="98">
        <v>2</v>
      </c>
      <c r="K135" s="100" t="s">
        <v>1212</v>
      </c>
    </row>
    <row r="136" spans="2:11" s="68" customFormat="1" x14ac:dyDescent="0.25">
      <c r="B136" s="97">
        <v>2</v>
      </c>
      <c r="C136" s="97">
        <v>128</v>
      </c>
      <c r="D136" s="98">
        <v>1553</v>
      </c>
      <c r="E136" s="99" t="s">
        <v>479</v>
      </c>
      <c r="F136" s="100" t="s">
        <v>158</v>
      </c>
      <c r="G136" s="100" t="s">
        <v>7</v>
      </c>
      <c r="H136" s="100" t="s">
        <v>21</v>
      </c>
      <c r="I136" s="100">
        <v>127.917</v>
      </c>
      <c r="J136" s="98">
        <v>2</v>
      </c>
      <c r="K136" s="100" t="s">
        <v>1213</v>
      </c>
    </row>
    <row r="137" spans="2:11" s="68" customFormat="1" x14ac:dyDescent="0.25">
      <c r="B137" s="97">
        <v>2</v>
      </c>
      <c r="C137" s="97">
        <v>129</v>
      </c>
      <c r="D137" s="98">
        <v>1554</v>
      </c>
      <c r="E137" s="99" t="s">
        <v>480</v>
      </c>
      <c r="F137" s="100" t="s">
        <v>481</v>
      </c>
      <c r="G137" s="100" t="s">
        <v>7</v>
      </c>
      <c r="H137" s="100" t="s">
        <v>8</v>
      </c>
      <c r="I137" s="100">
        <v>32.259700000000002</v>
      </c>
      <c r="J137" s="98">
        <v>2</v>
      </c>
      <c r="K137" s="100" t="s">
        <v>1211</v>
      </c>
    </row>
    <row r="138" spans="2:11" s="68" customFormat="1" x14ac:dyDescent="0.25">
      <c r="B138" s="97">
        <v>2</v>
      </c>
      <c r="C138" s="97">
        <v>130</v>
      </c>
      <c r="D138" s="98">
        <v>1559</v>
      </c>
      <c r="E138" s="99" t="s">
        <v>488</v>
      </c>
      <c r="F138" s="100" t="s">
        <v>489</v>
      </c>
      <c r="G138" s="100" t="s">
        <v>13</v>
      </c>
      <c r="H138" s="100" t="s">
        <v>374</v>
      </c>
      <c r="I138" s="100">
        <v>20.352499999999999</v>
      </c>
      <c r="J138" s="98">
        <v>2</v>
      </c>
      <c r="K138" s="100" t="s">
        <v>1213</v>
      </c>
    </row>
    <row r="139" spans="2:11" s="68" customFormat="1" x14ac:dyDescent="0.25">
      <c r="B139" s="97">
        <v>2</v>
      </c>
      <c r="C139" s="97">
        <v>131</v>
      </c>
      <c r="D139" s="98">
        <v>1560</v>
      </c>
      <c r="E139" s="99" t="s">
        <v>490</v>
      </c>
      <c r="F139" s="100" t="s">
        <v>491</v>
      </c>
      <c r="G139" s="100" t="s">
        <v>7</v>
      </c>
      <c r="H139" s="100" t="s">
        <v>8</v>
      </c>
      <c r="I139" s="100">
        <v>23.268999999999998</v>
      </c>
      <c r="J139" s="98">
        <v>2</v>
      </c>
      <c r="K139" s="100" t="s">
        <v>1211</v>
      </c>
    </row>
    <row r="140" spans="2:11" s="68" customFormat="1" x14ac:dyDescent="0.25">
      <c r="B140" s="97">
        <v>2</v>
      </c>
      <c r="C140" s="97">
        <v>132</v>
      </c>
      <c r="D140" s="98">
        <v>1562</v>
      </c>
      <c r="E140" s="99" t="s">
        <v>349</v>
      </c>
      <c r="F140" s="100" t="s">
        <v>492</v>
      </c>
      <c r="G140" s="100" t="s">
        <v>7</v>
      </c>
      <c r="H140" s="100" t="s">
        <v>8</v>
      </c>
      <c r="I140" s="100">
        <v>30.4209</v>
      </c>
      <c r="J140" s="98">
        <v>2</v>
      </c>
      <c r="K140" s="100" t="s">
        <v>1213</v>
      </c>
    </row>
    <row r="141" spans="2:11" s="68" customFormat="1" ht="22.5" x14ac:dyDescent="0.25">
      <c r="B141" s="97">
        <v>2</v>
      </c>
      <c r="C141" s="97">
        <v>133</v>
      </c>
      <c r="D141" s="98">
        <v>1565</v>
      </c>
      <c r="E141" s="99" t="s">
        <v>496</v>
      </c>
      <c r="F141" s="100" t="s">
        <v>497</v>
      </c>
      <c r="G141" s="100" t="s">
        <v>50</v>
      </c>
      <c r="H141" s="100" t="s">
        <v>65</v>
      </c>
      <c r="I141" s="100">
        <v>12.643800000000001</v>
      </c>
      <c r="J141" s="98">
        <v>2</v>
      </c>
      <c r="K141" s="100" t="s">
        <v>1211</v>
      </c>
    </row>
    <row r="142" spans="2:11" s="68" customFormat="1" x14ac:dyDescent="0.25">
      <c r="B142" s="97">
        <v>2</v>
      </c>
      <c r="C142" s="97">
        <v>134</v>
      </c>
      <c r="D142" s="98">
        <v>1570</v>
      </c>
      <c r="E142" s="99" t="s">
        <v>407</v>
      </c>
      <c r="F142" s="100" t="s">
        <v>504</v>
      </c>
      <c r="G142" s="100" t="s">
        <v>50</v>
      </c>
      <c r="H142" s="100" t="s">
        <v>65</v>
      </c>
      <c r="I142" s="100">
        <v>63.936599999999999</v>
      </c>
      <c r="J142" s="98">
        <v>2</v>
      </c>
      <c r="K142" s="100" t="s">
        <v>1212</v>
      </c>
    </row>
    <row r="143" spans="2:11" s="68" customFormat="1" x14ac:dyDescent="0.25">
      <c r="B143" s="97">
        <v>2</v>
      </c>
      <c r="C143" s="97">
        <v>135</v>
      </c>
      <c r="D143" s="98">
        <v>1583</v>
      </c>
      <c r="E143" s="99" t="s">
        <v>513</v>
      </c>
      <c r="F143" s="100" t="s">
        <v>514</v>
      </c>
      <c r="G143" s="100" t="s">
        <v>7</v>
      </c>
      <c r="H143" s="100" t="s">
        <v>58</v>
      </c>
      <c r="I143" s="100">
        <v>12.4938</v>
      </c>
      <c r="J143" s="98">
        <v>2</v>
      </c>
      <c r="K143" s="100" t="s">
        <v>1213</v>
      </c>
    </row>
    <row r="144" spans="2:11" s="68" customFormat="1" ht="22.5" x14ac:dyDescent="0.25">
      <c r="B144" s="97">
        <v>2</v>
      </c>
      <c r="C144" s="97">
        <v>136</v>
      </c>
      <c r="D144" s="98">
        <v>1588</v>
      </c>
      <c r="E144" s="99" t="s">
        <v>515</v>
      </c>
      <c r="F144" s="100" t="s">
        <v>516</v>
      </c>
      <c r="G144" s="100" t="s">
        <v>7</v>
      </c>
      <c r="H144" s="100" t="s">
        <v>21</v>
      </c>
      <c r="I144" s="100">
        <v>95.850700000000003</v>
      </c>
      <c r="J144" s="98">
        <v>2</v>
      </c>
      <c r="K144" s="100" t="s">
        <v>1213</v>
      </c>
    </row>
    <row r="145" spans="2:11" s="68" customFormat="1" ht="22.5" x14ac:dyDescent="0.25">
      <c r="B145" s="97">
        <v>2</v>
      </c>
      <c r="C145" s="97">
        <v>137</v>
      </c>
      <c r="D145" s="98">
        <v>1593</v>
      </c>
      <c r="E145" s="99" t="s">
        <v>518</v>
      </c>
      <c r="F145" s="100" t="s">
        <v>89</v>
      </c>
      <c r="G145" s="100" t="s">
        <v>7</v>
      </c>
      <c r="H145" s="100" t="s">
        <v>21</v>
      </c>
      <c r="I145" s="100">
        <v>79.796899999999994</v>
      </c>
      <c r="J145" s="98">
        <v>2</v>
      </c>
      <c r="K145" s="100" t="s">
        <v>1213</v>
      </c>
    </row>
    <row r="146" spans="2:11" s="68" customFormat="1" x14ac:dyDescent="0.25">
      <c r="B146" s="97">
        <v>2</v>
      </c>
      <c r="C146" s="97">
        <v>138</v>
      </c>
      <c r="D146" s="98">
        <v>1598</v>
      </c>
      <c r="E146" s="99" t="s">
        <v>522</v>
      </c>
      <c r="F146" s="100" t="s">
        <v>295</v>
      </c>
      <c r="G146" s="100" t="s">
        <v>50</v>
      </c>
      <c r="H146" s="100" t="s">
        <v>65</v>
      </c>
      <c r="I146" s="100">
        <v>22.5687</v>
      </c>
      <c r="J146" s="98">
        <v>2</v>
      </c>
      <c r="K146" s="100" t="s">
        <v>1211</v>
      </c>
    </row>
    <row r="147" spans="2:11" s="68" customFormat="1" x14ac:dyDescent="0.25">
      <c r="B147" s="97">
        <v>2</v>
      </c>
      <c r="C147" s="97">
        <v>139</v>
      </c>
      <c r="D147" s="98">
        <v>1599</v>
      </c>
      <c r="E147" s="99" t="s">
        <v>523</v>
      </c>
      <c r="F147" s="100" t="s">
        <v>524</v>
      </c>
      <c r="G147" s="100" t="s">
        <v>50</v>
      </c>
      <c r="H147" s="100" t="s">
        <v>36</v>
      </c>
      <c r="I147" s="100">
        <v>15.6153</v>
      </c>
      <c r="J147" s="98">
        <v>2</v>
      </c>
      <c r="K147" s="100" t="s">
        <v>1211</v>
      </c>
    </row>
    <row r="148" spans="2:11" s="68" customFormat="1" x14ac:dyDescent="0.25">
      <c r="B148" s="97">
        <v>2</v>
      </c>
      <c r="C148" s="97">
        <v>140</v>
      </c>
      <c r="D148" s="98">
        <v>1605</v>
      </c>
      <c r="E148" s="99" t="s">
        <v>525</v>
      </c>
      <c r="F148" s="100" t="s">
        <v>526</v>
      </c>
      <c r="G148" s="100" t="s">
        <v>50</v>
      </c>
      <c r="H148" s="100" t="s">
        <v>65</v>
      </c>
      <c r="I148" s="100">
        <v>12.6906</v>
      </c>
      <c r="J148" s="98">
        <v>2</v>
      </c>
      <c r="K148" s="100" t="s">
        <v>1211</v>
      </c>
    </row>
    <row r="149" spans="2:11" s="68" customFormat="1" ht="22.5" x14ac:dyDescent="0.25">
      <c r="B149" s="97">
        <v>2</v>
      </c>
      <c r="C149" s="97">
        <v>141</v>
      </c>
      <c r="D149" s="98">
        <v>1617</v>
      </c>
      <c r="E149" s="99" t="s">
        <v>529</v>
      </c>
      <c r="F149" s="100" t="s">
        <v>530</v>
      </c>
      <c r="G149" s="100" t="s">
        <v>7</v>
      </c>
      <c r="H149" s="100" t="s">
        <v>8</v>
      </c>
      <c r="I149" s="100">
        <v>323.78269999999998</v>
      </c>
      <c r="J149" s="98">
        <v>2</v>
      </c>
      <c r="K149" s="100" t="s">
        <v>1211</v>
      </c>
    </row>
    <row r="150" spans="2:11" s="68" customFormat="1" ht="22.5" x14ac:dyDescent="0.25">
      <c r="B150" s="97">
        <v>2</v>
      </c>
      <c r="C150" s="97">
        <v>142</v>
      </c>
      <c r="D150" s="98">
        <v>1624</v>
      </c>
      <c r="E150" s="99" t="s">
        <v>533</v>
      </c>
      <c r="F150" s="100" t="s">
        <v>534</v>
      </c>
      <c r="G150" s="100" t="s">
        <v>7</v>
      </c>
      <c r="H150" s="100" t="s">
        <v>8</v>
      </c>
      <c r="I150" s="100">
        <v>184.02289999999999</v>
      </c>
      <c r="J150" s="98">
        <v>2</v>
      </c>
      <c r="K150" s="100" t="s">
        <v>1213</v>
      </c>
    </row>
    <row r="151" spans="2:11" s="68" customFormat="1" x14ac:dyDescent="0.25">
      <c r="B151" s="97">
        <v>2</v>
      </c>
      <c r="C151" s="97">
        <v>143</v>
      </c>
      <c r="D151" s="98">
        <v>1633</v>
      </c>
      <c r="E151" s="99" t="s">
        <v>541</v>
      </c>
      <c r="F151" s="100" t="s">
        <v>542</v>
      </c>
      <c r="G151" s="100" t="s">
        <v>13</v>
      </c>
      <c r="H151" s="100" t="s">
        <v>21</v>
      </c>
      <c r="I151" s="100">
        <v>48.264099999999999</v>
      </c>
      <c r="J151" s="98">
        <v>2</v>
      </c>
      <c r="K151" s="100" t="s">
        <v>1212</v>
      </c>
    </row>
    <row r="152" spans="2:11" s="68" customFormat="1" ht="22.5" x14ac:dyDescent="0.25">
      <c r="B152" s="97">
        <v>2</v>
      </c>
      <c r="C152" s="97">
        <v>144</v>
      </c>
      <c r="D152" s="98">
        <v>1640</v>
      </c>
      <c r="E152" s="99" t="s">
        <v>547</v>
      </c>
      <c r="F152" s="100" t="s">
        <v>548</v>
      </c>
      <c r="G152" s="100" t="s">
        <v>50</v>
      </c>
      <c r="H152" s="100" t="s">
        <v>65</v>
      </c>
      <c r="I152" s="100">
        <v>80.095600000000005</v>
      </c>
      <c r="J152" s="98">
        <v>2</v>
      </c>
      <c r="K152" s="100" t="s">
        <v>1213</v>
      </c>
    </row>
    <row r="153" spans="2:11" s="68" customFormat="1" ht="22.5" x14ac:dyDescent="0.25">
      <c r="B153" s="97">
        <v>2</v>
      </c>
      <c r="C153" s="97">
        <v>145</v>
      </c>
      <c r="D153" s="98">
        <v>1644</v>
      </c>
      <c r="E153" s="99" t="s">
        <v>549</v>
      </c>
      <c r="F153" s="100" t="s">
        <v>44</v>
      </c>
      <c r="G153" s="100" t="s">
        <v>7</v>
      </c>
      <c r="H153" s="100" t="s">
        <v>58</v>
      </c>
      <c r="I153" s="100">
        <v>899.48500000000001</v>
      </c>
      <c r="J153" s="98">
        <v>2</v>
      </c>
      <c r="K153" s="100" t="s">
        <v>1212</v>
      </c>
    </row>
    <row r="154" spans="2:11" s="68" customFormat="1" x14ac:dyDescent="0.25">
      <c r="B154" s="97">
        <v>2</v>
      </c>
      <c r="C154" s="97">
        <v>146</v>
      </c>
      <c r="D154" s="98">
        <v>1656</v>
      </c>
      <c r="E154" s="99" t="s">
        <v>559</v>
      </c>
      <c r="F154" s="100" t="s">
        <v>292</v>
      </c>
      <c r="G154" s="100" t="s">
        <v>7</v>
      </c>
      <c r="H154" s="100" t="s">
        <v>58</v>
      </c>
      <c r="I154" s="100">
        <v>13.2094</v>
      </c>
      <c r="J154" s="98">
        <v>2</v>
      </c>
      <c r="K154" s="100" t="s">
        <v>1211</v>
      </c>
    </row>
    <row r="155" spans="2:11" s="68" customFormat="1" x14ac:dyDescent="0.25">
      <c r="B155" s="97">
        <v>2</v>
      </c>
      <c r="C155" s="97">
        <v>147</v>
      </c>
      <c r="D155" s="98">
        <v>1657</v>
      </c>
      <c r="E155" s="99" t="s">
        <v>559</v>
      </c>
      <c r="F155" s="100" t="s">
        <v>560</v>
      </c>
      <c r="G155" s="100" t="s">
        <v>7</v>
      </c>
      <c r="H155" s="100" t="s">
        <v>58</v>
      </c>
      <c r="I155" s="100">
        <v>77.315600000000003</v>
      </c>
      <c r="J155" s="98">
        <v>2</v>
      </c>
      <c r="K155" s="100" t="s">
        <v>1211</v>
      </c>
    </row>
    <row r="156" spans="2:11" s="68" customFormat="1" x14ac:dyDescent="0.25">
      <c r="B156" s="97">
        <v>2</v>
      </c>
      <c r="C156" s="97">
        <v>148</v>
      </c>
      <c r="D156" s="98">
        <v>1661</v>
      </c>
      <c r="E156" s="99" t="s">
        <v>561</v>
      </c>
      <c r="F156" s="100" t="s">
        <v>562</v>
      </c>
      <c r="G156" s="100" t="s">
        <v>13</v>
      </c>
      <c r="H156" s="100" t="s">
        <v>374</v>
      </c>
      <c r="I156" s="100">
        <v>33.684800000000003</v>
      </c>
      <c r="J156" s="98">
        <v>2</v>
      </c>
      <c r="K156" s="100" t="s">
        <v>1213</v>
      </c>
    </row>
    <row r="157" spans="2:11" s="68" customFormat="1" x14ac:dyDescent="0.25">
      <c r="B157" s="97">
        <v>2</v>
      </c>
      <c r="C157" s="97">
        <v>149</v>
      </c>
      <c r="D157" s="98">
        <v>1674</v>
      </c>
      <c r="E157" s="99" t="s">
        <v>496</v>
      </c>
      <c r="F157" s="100" t="s">
        <v>565</v>
      </c>
      <c r="G157" s="100" t="s">
        <v>7</v>
      </c>
      <c r="H157" s="100" t="s">
        <v>21</v>
      </c>
      <c r="I157" s="100">
        <v>10.345700000000001</v>
      </c>
      <c r="J157" s="98">
        <v>2</v>
      </c>
      <c r="K157" s="100" t="s">
        <v>1211</v>
      </c>
    </row>
    <row r="158" spans="2:11" s="68" customFormat="1" x14ac:dyDescent="0.25">
      <c r="B158" s="97">
        <v>2</v>
      </c>
      <c r="C158" s="97">
        <v>150</v>
      </c>
      <c r="D158" s="98">
        <v>1683</v>
      </c>
      <c r="E158" s="99" t="s">
        <v>572</v>
      </c>
      <c r="F158" s="100" t="s">
        <v>573</v>
      </c>
      <c r="G158" s="100" t="s">
        <v>50</v>
      </c>
      <c r="H158" s="100" t="s">
        <v>65</v>
      </c>
      <c r="I158" s="100">
        <v>89.970500000000001</v>
      </c>
      <c r="J158" s="98">
        <v>2</v>
      </c>
      <c r="K158" s="100" t="s">
        <v>1211</v>
      </c>
    </row>
    <row r="159" spans="2:11" s="68" customFormat="1" x14ac:dyDescent="0.25">
      <c r="B159" s="97">
        <v>2</v>
      </c>
      <c r="C159" s="97">
        <v>151</v>
      </c>
      <c r="D159" s="98">
        <v>1687</v>
      </c>
      <c r="E159" s="99" t="s">
        <v>577</v>
      </c>
      <c r="F159" s="100" t="s">
        <v>578</v>
      </c>
      <c r="G159" s="100" t="s">
        <v>7</v>
      </c>
      <c r="H159" s="100" t="s">
        <v>8</v>
      </c>
      <c r="I159" s="100">
        <v>23.868500000000001</v>
      </c>
      <c r="J159" s="98">
        <v>2</v>
      </c>
      <c r="K159" s="100" t="s">
        <v>1213</v>
      </c>
    </row>
    <row r="160" spans="2:11" s="68" customFormat="1" ht="22.5" x14ac:dyDescent="0.25">
      <c r="B160" s="97">
        <v>2</v>
      </c>
      <c r="C160" s="97">
        <v>152</v>
      </c>
      <c r="D160" s="98">
        <v>1700</v>
      </c>
      <c r="E160" s="99" t="s">
        <v>579</v>
      </c>
      <c r="F160" s="100" t="s">
        <v>580</v>
      </c>
      <c r="G160" s="100" t="s">
        <v>7</v>
      </c>
      <c r="H160" s="100" t="s">
        <v>8</v>
      </c>
      <c r="I160" s="100">
        <v>145.00129999999999</v>
      </c>
      <c r="J160" s="98">
        <v>2</v>
      </c>
      <c r="K160" s="100" t="s">
        <v>1213</v>
      </c>
    </row>
    <row r="161" spans="2:11" s="68" customFormat="1" ht="22.5" x14ac:dyDescent="0.25">
      <c r="B161" s="97">
        <v>2</v>
      </c>
      <c r="C161" s="97">
        <v>153</v>
      </c>
      <c r="D161" s="98">
        <v>1701</v>
      </c>
      <c r="E161" s="99" t="s">
        <v>581</v>
      </c>
      <c r="F161" s="100" t="s">
        <v>582</v>
      </c>
      <c r="G161" s="100" t="s">
        <v>13</v>
      </c>
      <c r="H161" s="100" t="s">
        <v>21</v>
      </c>
      <c r="I161" s="100">
        <v>19.557400000000001</v>
      </c>
      <c r="J161" s="98">
        <v>2</v>
      </c>
      <c r="K161" s="100" t="s">
        <v>1212</v>
      </c>
    </row>
    <row r="162" spans="2:11" s="68" customFormat="1" x14ac:dyDescent="0.25">
      <c r="B162" s="97">
        <v>2</v>
      </c>
      <c r="C162" s="97">
        <v>154</v>
      </c>
      <c r="D162" s="98">
        <v>1703</v>
      </c>
      <c r="E162" s="99" t="s">
        <v>583</v>
      </c>
      <c r="F162" s="100" t="s">
        <v>584</v>
      </c>
      <c r="G162" s="100" t="s">
        <v>7</v>
      </c>
      <c r="H162" s="100" t="s">
        <v>8</v>
      </c>
      <c r="I162" s="100">
        <v>911.14020000000005</v>
      </c>
      <c r="J162" s="98">
        <v>2</v>
      </c>
      <c r="K162" s="100" t="s">
        <v>1211</v>
      </c>
    </row>
    <row r="163" spans="2:11" s="68" customFormat="1" x14ac:dyDescent="0.25">
      <c r="B163" s="97">
        <v>2</v>
      </c>
      <c r="C163" s="97">
        <v>155</v>
      </c>
      <c r="D163" s="98">
        <v>1709</v>
      </c>
      <c r="E163" s="99" t="s">
        <v>591</v>
      </c>
      <c r="F163" s="100" t="s">
        <v>592</v>
      </c>
      <c r="G163" s="100" t="s">
        <v>7</v>
      </c>
      <c r="H163" s="100" t="s">
        <v>21</v>
      </c>
      <c r="I163" s="100">
        <v>14.5722</v>
      </c>
      <c r="J163" s="98">
        <v>2</v>
      </c>
      <c r="K163" s="100" t="s">
        <v>1211</v>
      </c>
    </row>
    <row r="164" spans="2:11" s="68" customFormat="1" x14ac:dyDescent="0.25">
      <c r="B164" s="97">
        <v>2</v>
      </c>
      <c r="C164" s="97">
        <v>156</v>
      </c>
      <c r="D164" s="98">
        <v>1711</v>
      </c>
      <c r="E164" s="99" t="s">
        <v>593</v>
      </c>
      <c r="F164" s="100" t="s">
        <v>594</v>
      </c>
      <c r="G164" s="100" t="s">
        <v>7</v>
      </c>
      <c r="H164" s="100" t="s">
        <v>8</v>
      </c>
      <c r="I164" s="100">
        <v>27.747699999999998</v>
      </c>
      <c r="J164" s="98">
        <v>2</v>
      </c>
      <c r="K164" s="100" t="s">
        <v>1211</v>
      </c>
    </row>
    <row r="165" spans="2:11" s="68" customFormat="1" ht="22.5" x14ac:dyDescent="0.25">
      <c r="B165" s="97">
        <v>2</v>
      </c>
      <c r="C165" s="97">
        <v>157</v>
      </c>
      <c r="D165" s="98">
        <v>1715</v>
      </c>
      <c r="E165" s="99" t="s">
        <v>599</v>
      </c>
      <c r="F165" s="100" t="s">
        <v>600</v>
      </c>
      <c r="G165" s="100" t="s">
        <v>50</v>
      </c>
      <c r="H165" s="100" t="s">
        <v>65</v>
      </c>
      <c r="I165" s="100">
        <v>47.3095</v>
      </c>
      <c r="J165" s="98">
        <v>2</v>
      </c>
      <c r="K165" s="100" t="s">
        <v>1211</v>
      </c>
    </row>
    <row r="166" spans="2:11" s="68" customFormat="1" ht="22.5" x14ac:dyDescent="0.25">
      <c r="B166" s="97">
        <v>2</v>
      </c>
      <c r="C166" s="97">
        <v>158</v>
      </c>
      <c r="D166" s="98">
        <v>1716</v>
      </c>
      <c r="E166" s="99" t="s">
        <v>601</v>
      </c>
      <c r="F166" s="100" t="s">
        <v>146</v>
      </c>
      <c r="G166" s="100" t="s">
        <v>13</v>
      </c>
      <c r="H166" s="100" t="s">
        <v>374</v>
      </c>
      <c r="I166" s="100">
        <v>59.363799999999998</v>
      </c>
      <c r="J166" s="98">
        <v>2</v>
      </c>
      <c r="K166" s="100" t="s">
        <v>1213</v>
      </c>
    </row>
    <row r="167" spans="2:11" s="68" customFormat="1" ht="22.5" x14ac:dyDescent="0.25">
      <c r="B167" s="97">
        <v>2</v>
      </c>
      <c r="C167" s="97">
        <v>159</v>
      </c>
      <c r="D167" s="98">
        <v>1718</v>
      </c>
      <c r="E167" s="99" t="s">
        <v>602</v>
      </c>
      <c r="F167" s="100" t="s">
        <v>532</v>
      </c>
      <c r="G167" s="100" t="s">
        <v>13</v>
      </c>
      <c r="H167" s="100" t="s">
        <v>184</v>
      </c>
      <c r="I167" s="100">
        <v>23.727599999999999</v>
      </c>
      <c r="J167" s="98">
        <v>2</v>
      </c>
      <c r="K167" s="100" t="s">
        <v>1213</v>
      </c>
    </row>
    <row r="168" spans="2:11" s="68" customFormat="1" x14ac:dyDescent="0.25">
      <c r="B168" s="97">
        <v>2</v>
      </c>
      <c r="C168" s="97">
        <v>160</v>
      </c>
      <c r="D168" s="98">
        <v>1719</v>
      </c>
      <c r="E168" s="99" t="s">
        <v>603</v>
      </c>
      <c r="F168" s="100" t="s">
        <v>604</v>
      </c>
      <c r="G168" s="100" t="s">
        <v>50</v>
      </c>
      <c r="H168" s="100" t="s">
        <v>96</v>
      </c>
      <c r="I168" s="100">
        <v>24.440799999999999</v>
      </c>
      <c r="J168" s="98">
        <v>2</v>
      </c>
      <c r="K168" s="100" t="s">
        <v>1213</v>
      </c>
    </row>
    <row r="169" spans="2:11" s="68" customFormat="1" x14ac:dyDescent="0.25">
      <c r="B169" s="97">
        <v>2</v>
      </c>
      <c r="C169" s="97">
        <v>161</v>
      </c>
      <c r="D169" s="98">
        <v>1728</v>
      </c>
      <c r="E169" s="99" t="s">
        <v>609</v>
      </c>
      <c r="F169" s="100" t="s">
        <v>610</v>
      </c>
      <c r="G169" s="100" t="s">
        <v>13</v>
      </c>
      <c r="H169" s="100" t="s">
        <v>184</v>
      </c>
      <c r="I169" s="100">
        <v>1538.0234</v>
      </c>
      <c r="J169" s="98">
        <v>2</v>
      </c>
      <c r="K169" s="100" t="s">
        <v>1212</v>
      </c>
    </row>
    <row r="170" spans="2:11" s="68" customFormat="1" ht="22.5" x14ac:dyDescent="0.25">
      <c r="B170" s="97">
        <v>2</v>
      </c>
      <c r="C170" s="97">
        <v>162</v>
      </c>
      <c r="D170" s="98">
        <v>1729</v>
      </c>
      <c r="E170" s="99" t="s">
        <v>513</v>
      </c>
      <c r="F170" s="100" t="s">
        <v>89</v>
      </c>
      <c r="G170" s="100" t="s">
        <v>7</v>
      </c>
      <c r="H170" s="100" t="s">
        <v>21</v>
      </c>
      <c r="I170" s="100">
        <v>70.702500000000001</v>
      </c>
      <c r="J170" s="98">
        <v>2</v>
      </c>
      <c r="K170" s="100" t="s">
        <v>1213</v>
      </c>
    </row>
    <row r="171" spans="2:11" s="68" customFormat="1" x14ac:dyDescent="0.25">
      <c r="B171" s="97">
        <v>2</v>
      </c>
      <c r="C171" s="97">
        <v>163</v>
      </c>
      <c r="D171" s="98">
        <v>1730</v>
      </c>
      <c r="E171" s="99" t="s">
        <v>611</v>
      </c>
      <c r="F171" s="100" t="s">
        <v>612</v>
      </c>
      <c r="G171" s="100" t="s">
        <v>7</v>
      </c>
      <c r="H171" s="100" t="s">
        <v>8</v>
      </c>
      <c r="I171" s="100">
        <v>484.34460000000001</v>
      </c>
      <c r="J171" s="98">
        <v>2</v>
      </c>
      <c r="K171" s="100" t="s">
        <v>1211</v>
      </c>
    </row>
    <row r="172" spans="2:11" s="68" customFormat="1" x14ac:dyDescent="0.25">
      <c r="B172" s="97">
        <v>2</v>
      </c>
      <c r="C172" s="97">
        <v>164</v>
      </c>
      <c r="D172" s="98">
        <v>1733</v>
      </c>
      <c r="E172" s="99" t="s">
        <v>613</v>
      </c>
      <c r="F172" s="100" t="s">
        <v>614</v>
      </c>
      <c r="G172" s="100" t="s">
        <v>50</v>
      </c>
      <c r="H172" s="100" t="s">
        <v>36</v>
      </c>
      <c r="I172" s="100">
        <v>173.84379999999999</v>
      </c>
      <c r="J172" s="98">
        <v>2</v>
      </c>
      <c r="K172" s="100" t="s">
        <v>1211</v>
      </c>
    </row>
    <row r="173" spans="2:11" s="68" customFormat="1" ht="33.75" x14ac:dyDescent="0.25">
      <c r="B173" s="97">
        <v>2</v>
      </c>
      <c r="C173" s="97">
        <v>165</v>
      </c>
      <c r="D173" s="98">
        <v>1744</v>
      </c>
      <c r="E173" s="99" t="s">
        <v>620</v>
      </c>
      <c r="F173" s="100" t="s">
        <v>621</v>
      </c>
      <c r="G173" s="100" t="s">
        <v>50</v>
      </c>
      <c r="H173" s="100" t="s">
        <v>65</v>
      </c>
      <c r="I173" s="100">
        <v>64.004499999999993</v>
      </c>
      <c r="J173" s="98">
        <v>2</v>
      </c>
      <c r="K173" s="100" t="s">
        <v>1213</v>
      </c>
    </row>
    <row r="174" spans="2:11" s="68" customFormat="1" x14ac:dyDescent="0.25">
      <c r="B174" s="97">
        <v>2</v>
      </c>
      <c r="C174" s="97">
        <v>166</v>
      </c>
      <c r="D174" s="98">
        <v>1745</v>
      </c>
      <c r="E174" s="99" t="s">
        <v>622</v>
      </c>
      <c r="F174" s="100" t="s">
        <v>158</v>
      </c>
      <c r="G174" s="100" t="s">
        <v>50</v>
      </c>
      <c r="H174" s="100" t="s">
        <v>96</v>
      </c>
      <c r="I174" s="100">
        <v>124.3304</v>
      </c>
      <c r="J174" s="98">
        <v>2</v>
      </c>
      <c r="K174" s="100" t="s">
        <v>1213</v>
      </c>
    </row>
    <row r="175" spans="2:11" s="68" customFormat="1" ht="22.5" x14ac:dyDescent="0.25">
      <c r="B175" s="97">
        <v>2</v>
      </c>
      <c r="C175" s="97">
        <v>167</v>
      </c>
      <c r="D175" s="98">
        <v>1829</v>
      </c>
      <c r="E175" s="99" t="s">
        <v>625</v>
      </c>
      <c r="F175" s="100" t="s">
        <v>626</v>
      </c>
      <c r="G175" s="100" t="s">
        <v>50</v>
      </c>
      <c r="H175" s="100" t="s">
        <v>65</v>
      </c>
      <c r="I175" s="100">
        <v>106.90479999999999</v>
      </c>
      <c r="J175" s="98">
        <v>2</v>
      </c>
      <c r="K175" s="100" t="s">
        <v>1213</v>
      </c>
    </row>
    <row r="176" spans="2:11" s="68" customFormat="1" ht="22.5" x14ac:dyDescent="0.25">
      <c r="B176" s="97">
        <v>2</v>
      </c>
      <c r="C176" s="97">
        <v>168</v>
      </c>
      <c r="D176" s="98">
        <v>1835</v>
      </c>
      <c r="E176" s="99" t="s">
        <v>631</v>
      </c>
      <c r="F176" s="100" t="s">
        <v>632</v>
      </c>
      <c r="G176" s="100" t="s">
        <v>50</v>
      </c>
      <c r="H176" s="100" t="s">
        <v>96</v>
      </c>
      <c r="I176" s="100">
        <v>37.455800000000004</v>
      </c>
      <c r="J176" s="98">
        <v>2</v>
      </c>
      <c r="K176" s="100" t="s">
        <v>1213</v>
      </c>
    </row>
    <row r="177" spans="2:11" s="68" customFormat="1" x14ac:dyDescent="0.25">
      <c r="B177" s="97">
        <v>2</v>
      </c>
      <c r="C177" s="97">
        <v>169</v>
      </c>
      <c r="D177" s="98">
        <v>1838</v>
      </c>
      <c r="E177" s="99" t="s">
        <v>633</v>
      </c>
      <c r="F177" s="100" t="s">
        <v>634</v>
      </c>
      <c r="G177" s="101" t="s">
        <v>7</v>
      </c>
      <c r="H177" s="100" t="s">
        <v>65</v>
      </c>
      <c r="I177" s="100">
        <v>27.714500000000001</v>
      </c>
      <c r="J177" s="98">
        <v>2</v>
      </c>
      <c r="K177" s="100" t="s">
        <v>1211</v>
      </c>
    </row>
    <row r="178" spans="2:11" s="68" customFormat="1" x14ac:dyDescent="0.25">
      <c r="B178" s="97">
        <v>2</v>
      </c>
      <c r="C178" s="97">
        <v>170</v>
      </c>
      <c r="D178" s="98">
        <v>1843</v>
      </c>
      <c r="E178" s="99" t="s">
        <v>636</v>
      </c>
      <c r="F178" s="100" t="s">
        <v>637</v>
      </c>
      <c r="G178" s="100" t="s">
        <v>7</v>
      </c>
      <c r="H178" s="100" t="s">
        <v>21</v>
      </c>
      <c r="I178" s="100">
        <v>10.7712</v>
      </c>
      <c r="J178" s="98">
        <v>2</v>
      </c>
      <c r="K178" s="100" t="s">
        <v>1213</v>
      </c>
    </row>
    <row r="179" spans="2:11" s="68" customFormat="1" x14ac:dyDescent="0.25">
      <c r="B179" s="97">
        <v>2</v>
      </c>
      <c r="C179" s="97">
        <v>171</v>
      </c>
      <c r="D179" s="98">
        <v>1846</v>
      </c>
      <c r="E179" s="99" t="s">
        <v>639</v>
      </c>
      <c r="F179" s="100" t="s">
        <v>640</v>
      </c>
      <c r="G179" s="100" t="s">
        <v>50</v>
      </c>
      <c r="H179" s="100" t="s">
        <v>21</v>
      </c>
      <c r="I179" s="100">
        <v>150.5932</v>
      </c>
      <c r="J179" s="98">
        <v>2</v>
      </c>
      <c r="K179" s="100" t="s">
        <v>1211</v>
      </c>
    </row>
    <row r="180" spans="2:11" s="68" customFormat="1" x14ac:dyDescent="0.25">
      <c r="B180" s="97">
        <v>2</v>
      </c>
      <c r="C180" s="97">
        <v>172</v>
      </c>
      <c r="D180" s="98">
        <v>1861</v>
      </c>
      <c r="E180" s="99" t="s">
        <v>650</v>
      </c>
      <c r="F180" s="100" t="s">
        <v>651</v>
      </c>
      <c r="G180" s="100" t="s">
        <v>7</v>
      </c>
      <c r="H180" s="100" t="s">
        <v>8</v>
      </c>
      <c r="I180" s="100">
        <v>1054.0261</v>
      </c>
      <c r="J180" s="98">
        <v>2</v>
      </c>
      <c r="K180" s="100" t="s">
        <v>1211</v>
      </c>
    </row>
    <row r="181" spans="2:11" s="68" customFormat="1" x14ac:dyDescent="0.25">
      <c r="B181" s="97">
        <v>2</v>
      </c>
      <c r="C181" s="97">
        <v>173</v>
      </c>
      <c r="D181" s="98">
        <v>1873</v>
      </c>
      <c r="E181" s="99" t="s">
        <v>1216</v>
      </c>
      <c r="F181" s="100" t="s">
        <v>658</v>
      </c>
      <c r="G181" s="100" t="s">
        <v>13</v>
      </c>
      <c r="H181" s="100" t="s">
        <v>184</v>
      </c>
      <c r="I181" s="100">
        <v>325.47210000000001</v>
      </c>
      <c r="J181" s="98">
        <v>2</v>
      </c>
      <c r="K181" s="100" t="s">
        <v>1212</v>
      </c>
    </row>
    <row r="182" spans="2:11" s="68" customFormat="1" x14ac:dyDescent="0.25">
      <c r="B182" s="97">
        <v>2</v>
      </c>
      <c r="C182" s="97">
        <v>174</v>
      </c>
      <c r="D182" s="98">
        <v>1886</v>
      </c>
      <c r="E182" s="99" t="s">
        <v>349</v>
      </c>
      <c r="F182" s="100" t="s">
        <v>665</v>
      </c>
      <c r="G182" s="100" t="s">
        <v>50</v>
      </c>
      <c r="H182" s="100" t="s">
        <v>36</v>
      </c>
      <c r="I182" s="100">
        <v>26.042899999999999</v>
      </c>
      <c r="J182" s="98">
        <v>2</v>
      </c>
      <c r="K182" s="100" t="s">
        <v>1213</v>
      </c>
    </row>
    <row r="183" spans="2:11" s="68" customFormat="1" ht="22.5" x14ac:dyDescent="0.25">
      <c r="B183" s="97">
        <v>2</v>
      </c>
      <c r="C183" s="97">
        <v>175</v>
      </c>
      <c r="D183" s="98">
        <v>1889</v>
      </c>
      <c r="E183" s="99" t="s">
        <v>666</v>
      </c>
      <c r="F183" s="100" t="s">
        <v>367</v>
      </c>
      <c r="G183" s="100" t="s">
        <v>13</v>
      </c>
      <c r="H183" s="100" t="s">
        <v>21</v>
      </c>
      <c r="I183" s="100">
        <v>452.0582</v>
      </c>
      <c r="J183" s="98">
        <v>2</v>
      </c>
      <c r="K183" s="100" t="s">
        <v>1212</v>
      </c>
    </row>
    <row r="184" spans="2:11" s="68" customFormat="1" ht="22.5" x14ac:dyDescent="0.25">
      <c r="B184" s="97">
        <v>2</v>
      </c>
      <c r="C184" s="97">
        <v>176</v>
      </c>
      <c r="D184" s="98">
        <v>1894</v>
      </c>
      <c r="E184" s="99" t="s">
        <v>667</v>
      </c>
      <c r="F184" s="100" t="s">
        <v>121</v>
      </c>
      <c r="G184" s="100" t="s">
        <v>13</v>
      </c>
      <c r="H184" s="100" t="s">
        <v>184</v>
      </c>
      <c r="I184" s="100">
        <v>278.16460000000001</v>
      </c>
      <c r="J184" s="98">
        <v>2</v>
      </c>
      <c r="K184" s="100" t="s">
        <v>1211</v>
      </c>
    </row>
    <row r="185" spans="2:11" s="68" customFormat="1" x14ac:dyDescent="0.25">
      <c r="B185" s="97">
        <v>2</v>
      </c>
      <c r="C185" s="97">
        <v>177</v>
      </c>
      <c r="D185" s="98">
        <v>1898</v>
      </c>
      <c r="E185" s="99" t="s">
        <v>668</v>
      </c>
      <c r="F185" s="100" t="s">
        <v>669</v>
      </c>
      <c r="G185" s="100" t="s">
        <v>7</v>
      </c>
      <c r="H185" s="100" t="s">
        <v>184</v>
      </c>
      <c r="I185" s="100">
        <v>596.06290000000001</v>
      </c>
      <c r="J185" s="98">
        <v>2</v>
      </c>
      <c r="K185" s="100" t="s">
        <v>1211</v>
      </c>
    </row>
    <row r="186" spans="2:11" s="68" customFormat="1" ht="22.5" x14ac:dyDescent="0.25">
      <c r="B186" s="97">
        <v>2</v>
      </c>
      <c r="C186" s="97">
        <v>178</v>
      </c>
      <c r="D186" s="98">
        <v>1904</v>
      </c>
      <c r="E186" s="99" t="s">
        <v>670</v>
      </c>
      <c r="F186" s="100" t="s">
        <v>671</v>
      </c>
      <c r="G186" s="100" t="s">
        <v>7</v>
      </c>
      <c r="H186" s="100" t="s">
        <v>21</v>
      </c>
      <c r="I186" s="100">
        <v>67.706599999999995</v>
      </c>
      <c r="J186" s="98">
        <v>2</v>
      </c>
      <c r="K186" s="100" t="s">
        <v>1211</v>
      </c>
    </row>
    <row r="187" spans="2:11" s="68" customFormat="1" ht="22.5" x14ac:dyDescent="0.25">
      <c r="B187" s="97">
        <v>2</v>
      </c>
      <c r="C187" s="97">
        <v>179</v>
      </c>
      <c r="D187" s="98">
        <v>1907</v>
      </c>
      <c r="E187" s="99" t="s">
        <v>674</v>
      </c>
      <c r="F187" s="100" t="s">
        <v>44</v>
      </c>
      <c r="G187" s="100" t="s">
        <v>7</v>
      </c>
      <c r="H187" s="100" t="s">
        <v>21</v>
      </c>
      <c r="I187" s="100">
        <v>202.6951</v>
      </c>
      <c r="J187" s="98">
        <v>2</v>
      </c>
      <c r="K187" s="100" t="s">
        <v>1211</v>
      </c>
    </row>
    <row r="188" spans="2:11" s="68" customFormat="1" ht="22.5" x14ac:dyDescent="0.25">
      <c r="B188" s="97">
        <v>2</v>
      </c>
      <c r="C188" s="97">
        <v>180</v>
      </c>
      <c r="D188" s="98">
        <v>1911</v>
      </c>
      <c r="E188" s="99" t="s">
        <v>675</v>
      </c>
      <c r="F188" s="100" t="s">
        <v>367</v>
      </c>
      <c r="G188" s="100" t="s">
        <v>13</v>
      </c>
      <c r="H188" s="100" t="s">
        <v>374</v>
      </c>
      <c r="I188" s="100">
        <v>679.75530000000003</v>
      </c>
      <c r="J188" s="98">
        <v>2</v>
      </c>
      <c r="K188" s="100" t="s">
        <v>1212</v>
      </c>
    </row>
    <row r="189" spans="2:11" s="68" customFormat="1" x14ac:dyDescent="0.25">
      <c r="B189" s="97">
        <v>2</v>
      </c>
      <c r="C189" s="97">
        <v>181</v>
      </c>
      <c r="D189" s="98">
        <v>1913</v>
      </c>
      <c r="E189" s="99" t="s">
        <v>676</v>
      </c>
      <c r="F189" s="100" t="s">
        <v>677</v>
      </c>
      <c r="G189" s="100" t="s">
        <v>7</v>
      </c>
      <c r="H189" s="100" t="s">
        <v>21</v>
      </c>
      <c r="I189" s="100">
        <v>202.0915</v>
      </c>
      <c r="J189" s="98">
        <v>2</v>
      </c>
      <c r="K189" s="100" t="s">
        <v>1211</v>
      </c>
    </row>
    <row r="190" spans="2:11" s="68" customFormat="1" ht="22.5" x14ac:dyDescent="0.25">
      <c r="B190" s="97">
        <v>2</v>
      </c>
      <c r="C190" s="97">
        <v>182</v>
      </c>
      <c r="D190" s="98">
        <v>1917</v>
      </c>
      <c r="E190" s="99" t="s">
        <v>679</v>
      </c>
      <c r="F190" s="100" t="s">
        <v>680</v>
      </c>
      <c r="G190" s="100" t="s">
        <v>7</v>
      </c>
      <c r="H190" s="100" t="s">
        <v>8</v>
      </c>
      <c r="I190" s="100">
        <v>67.771500000000003</v>
      </c>
      <c r="J190" s="98">
        <v>2</v>
      </c>
      <c r="K190" s="100" t="s">
        <v>1213</v>
      </c>
    </row>
    <row r="191" spans="2:11" s="68" customFormat="1" x14ac:dyDescent="0.25">
      <c r="B191" s="97">
        <v>2</v>
      </c>
      <c r="C191" s="97">
        <v>183</v>
      </c>
      <c r="D191" s="98">
        <v>1924</v>
      </c>
      <c r="E191" s="99" t="s">
        <v>683</v>
      </c>
      <c r="F191" s="100" t="s">
        <v>684</v>
      </c>
      <c r="G191" s="100" t="s">
        <v>13</v>
      </c>
      <c r="H191" s="100" t="s">
        <v>184</v>
      </c>
      <c r="I191" s="100">
        <v>106.50490000000001</v>
      </c>
      <c r="J191" s="98">
        <v>2</v>
      </c>
      <c r="K191" s="100" t="s">
        <v>1213</v>
      </c>
    </row>
    <row r="192" spans="2:11" s="68" customFormat="1" ht="22.5" x14ac:dyDescent="0.25">
      <c r="B192" s="97">
        <v>2</v>
      </c>
      <c r="C192" s="97">
        <v>184</v>
      </c>
      <c r="D192" s="98">
        <v>1928</v>
      </c>
      <c r="E192" s="99" t="s">
        <v>687</v>
      </c>
      <c r="F192" s="100" t="s">
        <v>688</v>
      </c>
      <c r="G192" s="100" t="s">
        <v>50</v>
      </c>
      <c r="H192" s="100" t="s">
        <v>65</v>
      </c>
      <c r="I192" s="100">
        <v>52.2667</v>
      </c>
      <c r="J192" s="98">
        <v>2</v>
      </c>
      <c r="K192" s="100" t="s">
        <v>1213</v>
      </c>
    </row>
    <row r="193" spans="2:11" s="68" customFormat="1" ht="22.5" x14ac:dyDescent="0.25">
      <c r="B193" s="97">
        <v>2</v>
      </c>
      <c r="C193" s="97">
        <v>185</v>
      </c>
      <c r="D193" s="98">
        <v>1930</v>
      </c>
      <c r="E193" s="99" t="s">
        <v>691</v>
      </c>
      <c r="F193" s="100" t="s">
        <v>168</v>
      </c>
      <c r="G193" s="100" t="s">
        <v>7</v>
      </c>
      <c r="H193" s="100" t="s">
        <v>21</v>
      </c>
      <c r="I193" s="100">
        <v>45.239899999999999</v>
      </c>
      <c r="J193" s="98">
        <v>2</v>
      </c>
      <c r="K193" s="100" t="s">
        <v>1213</v>
      </c>
    </row>
    <row r="194" spans="2:11" s="68" customFormat="1" x14ac:dyDescent="0.25">
      <c r="B194" s="97">
        <v>2</v>
      </c>
      <c r="C194" s="97">
        <v>186</v>
      </c>
      <c r="D194" s="98">
        <v>1947</v>
      </c>
      <c r="E194" s="99" t="s">
        <v>699</v>
      </c>
      <c r="F194" s="100" t="s">
        <v>700</v>
      </c>
      <c r="G194" s="100" t="s">
        <v>50</v>
      </c>
      <c r="H194" s="100" t="s">
        <v>21</v>
      </c>
      <c r="I194" s="100">
        <v>19.265000000000001</v>
      </c>
      <c r="J194" s="98">
        <v>2</v>
      </c>
      <c r="K194" s="100" t="s">
        <v>1211</v>
      </c>
    </row>
    <row r="195" spans="2:11" s="68" customFormat="1" x14ac:dyDescent="0.25">
      <c r="B195" s="97">
        <v>2</v>
      </c>
      <c r="C195" s="97">
        <v>187</v>
      </c>
      <c r="D195" s="98">
        <v>1948</v>
      </c>
      <c r="E195" s="99" t="s">
        <v>22</v>
      </c>
      <c r="F195" s="100" t="s">
        <v>701</v>
      </c>
      <c r="G195" s="100" t="s">
        <v>13</v>
      </c>
      <c r="H195" s="100" t="s">
        <v>184</v>
      </c>
      <c r="I195" s="100">
        <v>365.90629999999999</v>
      </c>
      <c r="J195" s="98">
        <v>2</v>
      </c>
      <c r="K195" s="100" t="s">
        <v>1212</v>
      </c>
    </row>
    <row r="196" spans="2:11" s="68" customFormat="1" x14ac:dyDescent="0.25">
      <c r="B196" s="97">
        <v>2</v>
      </c>
      <c r="C196" s="97">
        <v>188</v>
      </c>
      <c r="D196" s="98">
        <v>1952</v>
      </c>
      <c r="E196" s="99" t="s">
        <v>706</v>
      </c>
      <c r="F196" s="100" t="s">
        <v>707</v>
      </c>
      <c r="G196" s="100" t="s">
        <v>50</v>
      </c>
      <c r="H196" s="100" t="s">
        <v>36</v>
      </c>
      <c r="I196" s="100">
        <v>235.46289999999999</v>
      </c>
      <c r="J196" s="98">
        <v>2</v>
      </c>
      <c r="K196" s="100" t="s">
        <v>1211</v>
      </c>
    </row>
    <row r="197" spans="2:11" s="68" customFormat="1" x14ac:dyDescent="0.25">
      <c r="B197" s="97">
        <v>2</v>
      </c>
      <c r="C197" s="97">
        <v>189</v>
      </c>
      <c r="D197" s="98">
        <v>1954</v>
      </c>
      <c r="E197" s="99" t="s">
        <v>708</v>
      </c>
      <c r="F197" s="100" t="s">
        <v>665</v>
      </c>
      <c r="G197" s="100" t="s">
        <v>50</v>
      </c>
      <c r="H197" s="100" t="s">
        <v>36</v>
      </c>
      <c r="I197" s="100">
        <v>25.274899999999999</v>
      </c>
      <c r="J197" s="98">
        <v>2</v>
      </c>
      <c r="K197" s="100" t="s">
        <v>1213</v>
      </c>
    </row>
    <row r="198" spans="2:11" s="68" customFormat="1" x14ac:dyDescent="0.25">
      <c r="B198" s="97">
        <v>2</v>
      </c>
      <c r="C198" s="97">
        <v>190</v>
      </c>
      <c r="D198" s="98">
        <v>1962</v>
      </c>
      <c r="E198" s="99" t="s">
        <v>715</v>
      </c>
      <c r="F198" s="100" t="s">
        <v>716</v>
      </c>
      <c r="G198" s="100" t="s">
        <v>7</v>
      </c>
      <c r="H198" s="100" t="s">
        <v>21</v>
      </c>
      <c r="I198" s="100">
        <v>13.514799999999999</v>
      </c>
      <c r="J198" s="98">
        <v>2</v>
      </c>
      <c r="K198" s="100" t="s">
        <v>1211</v>
      </c>
    </row>
    <row r="199" spans="2:11" s="68" customFormat="1" x14ac:dyDescent="0.25">
      <c r="B199" s="97">
        <v>2</v>
      </c>
      <c r="C199" s="97">
        <v>191</v>
      </c>
      <c r="D199" s="98">
        <v>1963</v>
      </c>
      <c r="E199" s="99" t="s">
        <v>717</v>
      </c>
      <c r="F199" s="100" t="s">
        <v>718</v>
      </c>
      <c r="G199" s="100" t="s">
        <v>50</v>
      </c>
      <c r="H199" s="100" t="s">
        <v>36</v>
      </c>
      <c r="I199" s="100">
        <v>36.775100000000002</v>
      </c>
      <c r="J199" s="98">
        <v>2</v>
      </c>
      <c r="K199" s="100" t="s">
        <v>1211</v>
      </c>
    </row>
    <row r="200" spans="2:11" s="68" customFormat="1" x14ac:dyDescent="0.25">
      <c r="B200" s="97">
        <v>2</v>
      </c>
      <c r="C200" s="97">
        <v>192</v>
      </c>
      <c r="D200" s="98">
        <v>1971</v>
      </c>
      <c r="E200" s="99" t="s">
        <v>723</v>
      </c>
      <c r="F200" s="100" t="s">
        <v>724</v>
      </c>
      <c r="G200" s="100" t="s">
        <v>7</v>
      </c>
      <c r="H200" s="100" t="s">
        <v>21</v>
      </c>
      <c r="I200" s="100">
        <v>1303.7937999999999</v>
      </c>
      <c r="J200" s="98">
        <v>2</v>
      </c>
      <c r="K200" s="100" t="s">
        <v>1211</v>
      </c>
    </row>
    <row r="201" spans="2:11" s="68" customFormat="1" x14ac:dyDescent="0.25">
      <c r="B201" s="97">
        <v>2</v>
      </c>
      <c r="C201" s="97">
        <v>193</v>
      </c>
      <c r="D201" s="98">
        <v>1973</v>
      </c>
      <c r="E201" s="99" t="s">
        <v>725</v>
      </c>
      <c r="F201" s="100" t="s">
        <v>726</v>
      </c>
      <c r="G201" s="100" t="s">
        <v>7</v>
      </c>
      <c r="H201" s="100" t="s">
        <v>8</v>
      </c>
      <c r="I201" s="100">
        <v>75.331400000000002</v>
      </c>
      <c r="J201" s="98">
        <v>2</v>
      </c>
      <c r="K201" s="100" t="s">
        <v>1211</v>
      </c>
    </row>
    <row r="202" spans="2:11" s="68" customFormat="1" x14ac:dyDescent="0.25">
      <c r="B202" s="97">
        <v>2</v>
      </c>
      <c r="C202" s="97">
        <v>194</v>
      </c>
      <c r="D202" s="98">
        <v>1993</v>
      </c>
      <c r="E202" s="99" t="s">
        <v>739</v>
      </c>
      <c r="F202" s="100" t="s">
        <v>740</v>
      </c>
      <c r="G202" s="100" t="s">
        <v>50</v>
      </c>
      <c r="H202" s="100" t="s">
        <v>96</v>
      </c>
      <c r="I202" s="100">
        <v>17.0261</v>
      </c>
      <c r="J202" s="98">
        <v>2</v>
      </c>
      <c r="K202" s="100" t="s">
        <v>1211</v>
      </c>
    </row>
    <row r="203" spans="2:11" s="68" customFormat="1" ht="22.5" x14ac:dyDescent="0.25">
      <c r="B203" s="97">
        <v>2</v>
      </c>
      <c r="C203" s="97">
        <v>195</v>
      </c>
      <c r="D203" s="98">
        <v>1994</v>
      </c>
      <c r="E203" s="99" t="s">
        <v>741</v>
      </c>
      <c r="F203" s="100" t="s">
        <v>742</v>
      </c>
      <c r="G203" s="100" t="s">
        <v>50</v>
      </c>
      <c r="H203" s="100" t="s">
        <v>36</v>
      </c>
      <c r="I203" s="100">
        <v>22.788599999999999</v>
      </c>
      <c r="J203" s="98">
        <v>2</v>
      </c>
      <c r="K203" s="100" t="s">
        <v>1211</v>
      </c>
    </row>
    <row r="204" spans="2:11" s="68" customFormat="1" ht="22.5" x14ac:dyDescent="0.25">
      <c r="B204" s="97">
        <v>2</v>
      </c>
      <c r="C204" s="97">
        <v>196</v>
      </c>
      <c r="D204" s="98">
        <v>2002</v>
      </c>
      <c r="E204" s="99" t="s">
        <v>746</v>
      </c>
      <c r="F204" s="100" t="s">
        <v>747</v>
      </c>
      <c r="G204" s="100" t="s">
        <v>13</v>
      </c>
      <c r="H204" s="100" t="s">
        <v>184</v>
      </c>
      <c r="I204" s="100">
        <v>57.149799999999999</v>
      </c>
      <c r="J204" s="98">
        <v>2</v>
      </c>
      <c r="K204" s="100" t="s">
        <v>1211</v>
      </c>
    </row>
    <row r="205" spans="2:11" s="68" customFormat="1" ht="22.5" x14ac:dyDescent="0.25">
      <c r="B205" s="97">
        <v>2</v>
      </c>
      <c r="C205" s="97">
        <v>197</v>
      </c>
      <c r="D205" s="98">
        <v>2014</v>
      </c>
      <c r="E205" s="99" t="s">
        <v>751</v>
      </c>
      <c r="F205" s="100" t="s">
        <v>752</v>
      </c>
      <c r="G205" s="100" t="s">
        <v>7</v>
      </c>
      <c r="H205" s="100" t="s">
        <v>21</v>
      </c>
      <c r="I205" s="100">
        <v>3035.3462</v>
      </c>
      <c r="J205" s="98">
        <v>2</v>
      </c>
      <c r="K205" s="100" t="s">
        <v>1211</v>
      </c>
    </row>
    <row r="206" spans="2:11" s="68" customFormat="1" x14ac:dyDescent="0.25">
      <c r="B206" s="97">
        <v>2</v>
      </c>
      <c r="C206" s="97">
        <v>198</v>
      </c>
      <c r="D206" s="98">
        <v>2017</v>
      </c>
      <c r="E206" s="99" t="s">
        <v>753</v>
      </c>
      <c r="F206" s="100" t="s">
        <v>754</v>
      </c>
      <c r="G206" s="100" t="s">
        <v>7</v>
      </c>
      <c r="H206" s="100" t="s">
        <v>8</v>
      </c>
      <c r="I206" s="100">
        <v>24.329699999999999</v>
      </c>
      <c r="J206" s="98">
        <v>2</v>
      </c>
      <c r="K206" s="100" t="s">
        <v>1211</v>
      </c>
    </row>
    <row r="207" spans="2:11" s="68" customFormat="1" ht="22.5" x14ac:dyDescent="0.25">
      <c r="B207" s="97">
        <v>2</v>
      </c>
      <c r="C207" s="97">
        <v>199</v>
      </c>
      <c r="D207" s="98">
        <v>2019</v>
      </c>
      <c r="E207" s="99" t="s">
        <v>755</v>
      </c>
      <c r="F207" s="100" t="s">
        <v>756</v>
      </c>
      <c r="G207" s="100" t="s">
        <v>7</v>
      </c>
      <c r="H207" s="100" t="s">
        <v>58</v>
      </c>
      <c r="I207" s="100">
        <v>16.484200000000001</v>
      </c>
      <c r="J207" s="98">
        <v>2</v>
      </c>
      <c r="K207" s="100" t="s">
        <v>1211</v>
      </c>
    </row>
    <row r="208" spans="2:11" s="68" customFormat="1" x14ac:dyDescent="0.25">
      <c r="B208" s="97">
        <v>2</v>
      </c>
      <c r="C208" s="97">
        <v>200</v>
      </c>
      <c r="D208" s="98">
        <v>2023</v>
      </c>
      <c r="E208" s="99" t="s">
        <v>759</v>
      </c>
      <c r="F208" s="100" t="s">
        <v>758</v>
      </c>
      <c r="G208" s="100" t="s">
        <v>13</v>
      </c>
      <c r="H208" s="100" t="s">
        <v>21</v>
      </c>
      <c r="I208" s="100">
        <v>72.216999999999999</v>
      </c>
      <c r="J208" s="98">
        <v>2</v>
      </c>
      <c r="K208" s="100" t="s">
        <v>1211</v>
      </c>
    </row>
    <row r="209" spans="2:11" s="68" customFormat="1" ht="22.5" x14ac:dyDescent="0.25">
      <c r="B209" s="97">
        <v>2</v>
      </c>
      <c r="C209" s="97">
        <v>201</v>
      </c>
      <c r="D209" s="98">
        <v>2029</v>
      </c>
      <c r="E209" s="99" t="s">
        <v>763</v>
      </c>
      <c r="F209" s="100" t="s">
        <v>756</v>
      </c>
      <c r="G209" s="100" t="s">
        <v>7</v>
      </c>
      <c r="H209" s="100" t="s">
        <v>21</v>
      </c>
      <c r="I209" s="100">
        <v>137.5754</v>
      </c>
      <c r="J209" s="98">
        <v>2</v>
      </c>
      <c r="K209" s="100" t="s">
        <v>1211</v>
      </c>
    </row>
    <row r="210" spans="2:11" s="68" customFormat="1" x14ac:dyDescent="0.25">
      <c r="B210" s="97">
        <v>2</v>
      </c>
      <c r="C210" s="97">
        <v>202</v>
      </c>
      <c r="D210" s="98">
        <v>2034</v>
      </c>
      <c r="E210" s="99" t="s">
        <v>765</v>
      </c>
      <c r="F210" s="100" t="s">
        <v>758</v>
      </c>
      <c r="G210" s="100" t="s">
        <v>7</v>
      </c>
      <c r="H210" s="100" t="s">
        <v>21</v>
      </c>
      <c r="I210" s="100">
        <v>259.92689999999999</v>
      </c>
      <c r="J210" s="98">
        <v>2</v>
      </c>
      <c r="K210" s="100" t="s">
        <v>1211</v>
      </c>
    </row>
    <row r="211" spans="2:11" s="68" customFormat="1" ht="22.5" x14ac:dyDescent="0.25">
      <c r="B211" s="97">
        <v>2</v>
      </c>
      <c r="C211" s="97">
        <v>203</v>
      </c>
      <c r="D211" s="102">
        <v>2039</v>
      </c>
      <c r="E211" s="103" t="s">
        <v>767</v>
      </c>
      <c r="F211" s="101" t="s">
        <v>44</v>
      </c>
      <c r="G211" s="101" t="s">
        <v>13</v>
      </c>
      <c r="H211" s="101" t="s">
        <v>21</v>
      </c>
      <c r="I211" s="101">
        <v>54.472499999999997</v>
      </c>
      <c r="J211" s="102">
        <v>2</v>
      </c>
      <c r="K211" s="104"/>
    </row>
    <row r="212" spans="2:11" s="68" customFormat="1" ht="22.5" x14ac:dyDescent="0.25">
      <c r="B212" s="97">
        <v>2</v>
      </c>
      <c r="C212" s="97">
        <v>204</v>
      </c>
      <c r="D212" s="102">
        <v>2056</v>
      </c>
      <c r="E212" s="103" t="s">
        <v>771</v>
      </c>
      <c r="F212" s="101" t="s">
        <v>121</v>
      </c>
      <c r="G212" s="101" t="s">
        <v>7</v>
      </c>
      <c r="H212" s="101" t="s">
        <v>8</v>
      </c>
      <c r="I212" s="101">
        <v>18.419899999999998</v>
      </c>
      <c r="J212" s="102">
        <v>2</v>
      </c>
      <c r="K212" s="101"/>
    </row>
    <row r="213" spans="2:11" s="68" customFormat="1" x14ac:dyDescent="0.25">
      <c r="B213" s="97">
        <v>2</v>
      </c>
      <c r="C213" s="97">
        <v>205</v>
      </c>
      <c r="D213" s="102">
        <v>2061</v>
      </c>
      <c r="E213" s="103" t="s">
        <v>772</v>
      </c>
      <c r="F213" s="101" t="s">
        <v>102</v>
      </c>
      <c r="G213" s="101" t="s">
        <v>13</v>
      </c>
      <c r="H213" s="101" t="s">
        <v>184</v>
      </c>
      <c r="I213" s="101">
        <v>2557.4447</v>
      </c>
      <c r="J213" s="102">
        <v>2</v>
      </c>
      <c r="K213" s="104"/>
    </row>
    <row r="214" spans="2:11" s="68" customFormat="1" x14ac:dyDescent="0.25">
      <c r="B214" s="97">
        <v>2</v>
      </c>
      <c r="C214" s="97">
        <v>206</v>
      </c>
      <c r="D214" s="102">
        <v>2063</v>
      </c>
      <c r="E214" s="103" t="s">
        <v>773</v>
      </c>
      <c r="F214" s="101" t="s">
        <v>102</v>
      </c>
      <c r="G214" s="101" t="s">
        <v>13</v>
      </c>
      <c r="H214" s="101" t="s">
        <v>184</v>
      </c>
      <c r="I214" s="101">
        <v>761.89030000000002</v>
      </c>
      <c r="J214" s="102">
        <v>2</v>
      </c>
      <c r="K214" s="104"/>
    </row>
    <row r="215" spans="2:11" s="68" customFormat="1" x14ac:dyDescent="0.25">
      <c r="B215" s="97">
        <v>2</v>
      </c>
      <c r="C215" s="97">
        <v>207</v>
      </c>
      <c r="D215" s="102">
        <v>2068</v>
      </c>
      <c r="E215" s="103" t="s">
        <v>775</v>
      </c>
      <c r="F215" s="101" t="s">
        <v>102</v>
      </c>
      <c r="G215" s="101" t="s">
        <v>50</v>
      </c>
      <c r="H215" s="101" t="s">
        <v>36</v>
      </c>
      <c r="I215" s="101">
        <v>247.75829999999999</v>
      </c>
      <c r="J215" s="102">
        <v>2</v>
      </c>
      <c r="K215" s="101" t="s">
        <v>1211</v>
      </c>
    </row>
    <row r="216" spans="2:11" s="68" customFormat="1" x14ac:dyDescent="0.25">
      <c r="B216" s="97">
        <v>2</v>
      </c>
      <c r="C216" s="97">
        <v>208</v>
      </c>
      <c r="D216" s="98">
        <v>2073</v>
      </c>
      <c r="E216" s="99" t="s">
        <v>779</v>
      </c>
      <c r="F216" s="100" t="s">
        <v>780</v>
      </c>
      <c r="G216" s="100" t="s">
        <v>50</v>
      </c>
      <c r="H216" s="100" t="s">
        <v>96</v>
      </c>
      <c r="I216" s="100">
        <v>64.334999999999994</v>
      </c>
      <c r="J216" s="98">
        <v>2</v>
      </c>
      <c r="K216" s="100" t="s">
        <v>1213</v>
      </c>
    </row>
    <row r="217" spans="2:11" s="68" customFormat="1" x14ac:dyDescent="0.25">
      <c r="B217" s="97">
        <v>2</v>
      </c>
      <c r="C217" s="97">
        <v>209</v>
      </c>
      <c r="D217" s="98">
        <v>2074</v>
      </c>
      <c r="E217" s="99" t="s">
        <v>781</v>
      </c>
      <c r="F217" s="100" t="s">
        <v>782</v>
      </c>
      <c r="G217" s="100" t="s">
        <v>50</v>
      </c>
      <c r="H217" s="100" t="s">
        <v>96</v>
      </c>
      <c r="I217" s="100">
        <v>153.75030000000001</v>
      </c>
      <c r="J217" s="98">
        <v>2</v>
      </c>
      <c r="K217" s="100" t="s">
        <v>1211</v>
      </c>
    </row>
    <row r="218" spans="2:11" s="68" customFormat="1" x14ac:dyDescent="0.25">
      <c r="B218" s="97">
        <v>2</v>
      </c>
      <c r="C218" s="97">
        <v>210</v>
      </c>
      <c r="D218" s="98">
        <v>2080</v>
      </c>
      <c r="E218" s="99" t="s">
        <v>787</v>
      </c>
      <c r="F218" s="100" t="s">
        <v>788</v>
      </c>
      <c r="G218" s="100" t="s">
        <v>7</v>
      </c>
      <c r="H218" s="100" t="s">
        <v>58</v>
      </c>
      <c r="I218" s="100">
        <v>29.814499999999999</v>
      </c>
      <c r="J218" s="98">
        <v>2</v>
      </c>
      <c r="K218" s="100" t="s">
        <v>1211</v>
      </c>
    </row>
    <row r="219" spans="2:11" s="68" customFormat="1" ht="22.5" x14ac:dyDescent="0.25">
      <c r="B219" s="97">
        <v>2</v>
      </c>
      <c r="C219" s="97">
        <v>211</v>
      </c>
      <c r="D219" s="98">
        <v>2081</v>
      </c>
      <c r="E219" s="99" t="s">
        <v>789</v>
      </c>
      <c r="F219" s="100" t="s">
        <v>790</v>
      </c>
      <c r="G219" s="100" t="s">
        <v>7</v>
      </c>
      <c r="H219" s="100" t="s">
        <v>21</v>
      </c>
      <c r="I219" s="100">
        <v>109.7595</v>
      </c>
      <c r="J219" s="98">
        <v>2</v>
      </c>
      <c r="K219" s="100" t="s">
        <v>1211</v>
      </c>
    </row>
    <row r="220" spans="2:11" s="68" customFormat="1" ht="22.5" x14ac:dyDescent="0.25">
      <c r="B220" s="97">
        <v>2</v>
      </c>
      <c r="C220" s="97">
        <v>212</v>
      </c>
      <c r="D220" s="98">
        <v>2091</v>
      </c>
      <c r="E220" s="99" t="s">
        <v>801</v>
      </c>
      <c r="F220" s="100" t="s">
        <v>534</v>
      </c>
      <c r="G220" s="100" t="s">
        <v>50</v>
      </c>
      <c r="H220" s="100" t="s">
        <v>21</v>
      </c>
      <c r="I220" s="100">
        <v>109.2608</v>
      </c>
      <c r="J220" s="98">
        <v>2</v>
      </c>
      <c r="K220" s="100" t="s">
        <v>1213</v>
      </c>
    </row>
    <row r="221" spans="2:11" s="68" customFormat="1" x14ac:dyDescent="0.25">
      <c r="B221" s="97">
        <v>2</v>
      </c>
      <c r="C221" s="97">
        <v>213</v>
      </c>
      <c r="D221" s="98">
        <v>2098</v>
      </c>
      <c r="E221" s="99" t="s">
        <v>806</v>
      </c>
      <c r="F221" s="100" t="s">
        <v>807</v>
      </c>
      <c r="G221" s="100" t="s">
        <v>50</v>
      </c>
      <c r="H221" s="100" t="s">
        <v>36</v>
      </c>
      <c r="I221" s="100">
        <v>120.37649999999999</v>
      </c>
      <c r="J221" s="98">
        <v>2</v>
      </c>
      <c r="K221" s="100" t="s">
        <v>1213</v>
      </c>
    </row>
    <row r="222" spans="2:11" s="68" customFormat="1" x14ac:dyDescent="0.25">
      <c r="B222" s="97">
        <v>2</v>
      </c>
      <c r="C222" s="97">
        <v>214</v>
      </c>
      <c r="D222" s="98">
        <v>2099</v>
      </c>
      <c r="E222" s="99" t="s">
        <v>808</v>
      </c>
      <c r="F222" s="100" t="s">
        <v>809</v>
      </c>
      <c r="G222" s="100" t="s">
        <v>50</v>
      </c>
      <c r="H222" s="100" t="s">
        <v>65</v>
      </c>
      <c r="I222" s="100">
        <v>11.656599999999999</v>
      </c>
      <c r="J222" s="98">
        <v>2</v>
      </c>
      <c r="K222" s="100" t="s">
        <v>1211</v>
      </c>
    </row>
    <row r="223" spans="2:11" s="68" customFormat="1" x14ac:dyDescent="0.25">
      <c r="B223" s="97">
        <v>2</v>
      </c>
      <c r="C223" s="97">
        <v>215</v>
      </c>
      <c r="D223" s="98">
        <v>2125</v>
      </c>
      <c r="E223" s="99" t="s">
        <v>817</v>
      </c>
      <c r="F223" s="100" t="s">
        <v>818</v>
      </c>
      <c r="G223" s="100" t="s">
        <v>50</v>
      </c>
      <c r="H223" s="100" t="s">
        <v>65</v>
      </c>
      <c r="I223" s="100">
        <v>102.4152</v>
      </c>
      <c r="J223" s="98">
        <v>2</v>
      </c>
      <c r="K223" s="100" t="s">
        <v>1211</v>
      </c>
    </row>
    <row r="224" spans="2:11" s="68" customFormat="1" ht="22.5" x14ac:dyDescent="0.25">
      <c r="B224" s="97">
        <v>2</v>
      </c>
      <c r="C224" s="97">
        <v>216</v>
      </c>
      <c r="D224" s="98">
        <v>2127</v>
      </c>
      <c r="E224" s="99" t="s">
        <v>820</v>
      </c>
      <c r="F224" s="100" t="s">
        <v>332</v>
      </c>
      <c r="G224" s="100" t="s">
        <v>13</v>
      </c>
      <c r="H224" s="100" t="s">
        <v>821</v>
      </c>
      <c r="I224" s="100">
        <v>9198.0236000000004</v>
      </c>
      <c r="J224" s="98">
        <v>2</v>
      </c>
      <c r="K224" s="100" t="s">
        <v>1212</v>
      </c>
    </row>
    <row r="225" spans="2:11" s="68" customFormat="1" ht="22.5" x14ac:dyDescent="0.25">
      <c r="B225" s="97">
        <v>2</v>
      </c>
      <c r="C225" s="97">
        <v>217</v>
      </c>
      <c r="D225" s="98">
        <v>2145</v>
      </c>
      <c r="E225" s="99" t="s">
        <v>828</v>
      </c>
      <c r="F225" s="100" t="s">
        <v>829</v>
      </c>
      <c r="G225" s="100" t="s">
        <v>13</v>
      </c>
      <c r="H225" s="100" t="s">
        <v>821</v>
      </c>
      <c r="I225" s="100">
        <v>90.237300000000005</v>
      </c>
      <c r="J225" s="98">
        <v>2</v>
      </c>
      <c r="K225" s="100" t="s">
        <v>1211</v>
      </c>
    </row>
    <row r="226" spans="2:11" s="68" customFormat="1" ht="22.5" x14ac:dyDescent="0.25">
      <c r="B226" s="97">
        <v>2</v>
      </c>
      <c r="C226" s="97">
        <v>218</v>
      </c>
      <c r="D226" s="98">
        <v>2146</v>
      </c>
      <c r="E226" s="99" t="s">
        <v>830</v>
      </c>
      <c r="F226" s="100" t="s">
        <v>831</v>
      </c>
      <c r="G226" s="100" t="s">
        <v>7</v>
      </c>
      <c r="H226" s="100" t="s">
        <v>8</v>
      </c>
      <c r="I226" s="100">
        <v>29.744299999999999</v>
      </c>
      <c r="J226" s="98">
        <v>2</v>
      </c>
      <c r="K226" s="100" t="s">
        <v>1212</v>
      </c>
    </row>
    <row r="227" spans="2:11" s="68" customFormat="1" x14ac:dyDescent="0.25">
      <c r="B227" s="97">
        <v>2</v>
      </c>
      <c r="C227" s="97">
        <v>219</v>
      </c>
      <c r="D227" s="98">
        <v>2147</v>
      </c>
      <c r="E227" s="99" t="s">
        <v>191</v>
      </c>
      <c r="F227" s="100" t="s">
        <v>183</v>
      </c>
      <c r="G227" s="100" t="s">
        <v>7</v>
      </c>
      <c r="H227" s="100" t="s">
        <v>8</v>
      </c>
      <c r="I227" s="100">
        <v>15.9138</v>
      </c>
      <c r="J227" s="98">
        <v>2</v>
      </c>
      <c r="K227" s="100" t="s">
        <v>1212</v>
      </c>
    </row>
    <row r="228" spans="2:11" s="68" customFormat="1" x14ac:dyDescent="0.25">
      <c r="B228" s="97">
        <v>2</v>
      </c>
      <c r="C228" s="97">
        <v>220</v>
      </c>
      <c r="D228" s="98">
        <v>2164</v>
      </c>
      <c r="E228" s="99" t="s">
        <v>842</v>
      </c>
      <c r="F228" s="100" t="s">
        <v>843</v>
      </c>
      <c r="G228" s="100" t="s">
        <v>13</v>
      </c>
      <c r="H228" s="100" t="s">
        <v>58</v>
      </c>
      <c r="I228" s="100">
        <v>201.64089999999999</v>
      </c>
      <c r="J228" s="98">
        <v>2</v>
      </c>
      <c r="K228" s="100" t="s">
        <v>1211</v>
      </c>
    </row>
    <row r="229" spans="2:11" s="68" customFormat="1" x14ac:dyDescent="0.25">
      <c r="B229" s="97">
        <v>2</v>
      </c>
      <c r="C229" s="97">
        <v>221</v>
      </c>
      <c r="D229" s="98">
        <v>2177</v>
      </c>
      <c r="E229" s="99" t="s">
        <v>844</v>
      </c>
      <c r="F229" s="100" t="s">
        <v>845</v>
      </c>
      <c r="G229" s="100" t="s">
        <v>7</v>
      </c>
      <c r="H229" s="100" t="s">
        <v>21</v>
      </c>
      <c r="I229" s="100">
        <v>24.8965</v>
      </c>
      <c r="J229" s="98">
        <v>2</v>
      </c>
      <c r="K229" s="100" t="s">
        <v>1211</v>
      </c>
    </row>
    <row r="230" spans="2:11" s="68" customFormat="1" ht="22.5" x14ac:dyDescent="0.25">
      <c r="B230" s="97">
        <v>2</v>
      </c>
      <c r="C230" s="97">
        <v>222</v>
      </c>
      <c r="D230" s="98">
        <v>2178</v>
      </c>
      <c r="E230" s="99" t="s">
        <v>846</v>
      </c>
      <c r="F230" s="100" t="s">
        <v>847</v>
      </c>
      <c r="G230" s="100" t="s">
        <v>13</v>
      </c>
      <c r="H230" s="100" t="s">
        <v>821</v>
      </c>
      <c r="I230" s="100">
        <v>38.144300000000001</v>
      </c>
      <c r="J230" s="98">
        <v>2</v>
      </c>
      <c r="K230" s="100" t="s">
        <v>1212</v>
      </c>
    </row>
    <row r="231" spans="2:11" s="68" customFormat="1" x14ac:dyDescent="0.25">
      <c r="B231" s="97">
        <v>2</v>
      </c>
      <c r="C231" s="97">
        <v>223</v>
      </c>
      <c r="D231" s="98">
        <v>2185</v>
      </c>
      <c r="E231" s="99" t="s">
        <v>850</v>
      </c>
      <c r="F231" s="100" t="s">
        <v>851</v>
      </c>
      <c r="G231" s="100" t="s">
        <v>7</v>
      </c>
      <c r="H231" s="100" t="s">
        <v>8</v>
      </c>
      <c r="I231" s="100">
        <v>13.424099999999999</v>
      </c>
      <c r="J231" s="98">
        <v>2</v>
      </c>
      <c r="K231" s="100" t="s">
        <v>1213</v>
      </c>
    </row>
    <row r="232" spans="2:11" s="68" customFormat="1" ht="22.5" x14ac:dyDescent="0.25">
      <c r="B232" s="97">
        <v>2</v>
      </c>
      <c r="C232" s="97">
        <v>224</v>
      </c>
      <c r="D232" s="98">
        <v>2186</v>
      </c>
      <c r="E232" s="99" t="s">
        <v>852</v>
      </c>
      <c r="F232" s="100" t="s">
        <v>853</v>
      </c>
      <c r="G232" s="100" t="s">
        <v>7</v>
      </c>
      <c r="H232" s="100" t="s">
        <v>21</v>
      </c>
      <c r="I232" s="100">
        <v>25.8033</v>
      </c>
      <c r="J232" s="98">
        <v>2</v>
      </c>
      <c r="K232" s="100" t="s">
        <v>1211</v>
      </c>
    </row>
    <row r="233" spans="2:11" s="68" customFormat="1" ht="22.5" x14ac:dyDescent="0.25">
      <c r="B233" s="97">
        <v>2</v>
      </c>
      <c r="C233" s="97">
        <v>225</v>
      </c>
      <c r="D233" s="98">
        <v>2187</v>
      </c>
      <c r="E233" s="99" t="s">
        <v>854</v>
      </c>
      <c r="F233" s="100" t="s">
        <v>855</v>
      </c>
      <c r="G233" s="100" t="s">
        <v>13</v>
      </c>
      <c r="H233" s="100" t="s">
        <v>821</v>
      </c>
      <c r="I233" s="100">
        <v>293.1748</v>
      </c>
      <c r="J233" s="98">
        <v>2</v>
      </c>
      <c r="K233" s="100" t="s">
        <v>1211</v>
      </c>
    </row>
    <row r="234" spans="2:11" s="68" customFormat="1" x14ac:dyDescent="0.25">
      <c r="B234" s="97">
        <v>2</v>
      </c>
      <c r="C234" s="97">
        <v>226</v>
      </c>
      <c r="D234" s="98">
        <v>2188</v>
      </c>
      <c r="E234" s="99" t="s">
        <v>856</v>
      </c>
      <c r="F234" s="100" t="s">
        <v>857</v>
      </c>
      <c r="G234" s="100" t="s">
        <v>50</v>
      </c>
      <c r="H234" s="100" t="s">
        <v>21</v>
      </c>
      <c r="I234" s="100">
        <v>20.213799999999999</v>
      </c>
      <c r="J234" s="98">
        <v>2</v>
      </c>
      <c r="K234" s="100" t="s">
        <v>1211</v>
      </c>
    </row>
    <row r="235" spans="2:11" s="68" customFormat="1" x14ac:dyDescent="0.25">
      <c r="B235" s="97">
        <v>2</v>
      </c>
      <c r="C235" s="97">
        <v>227</v>
      </c>
      <c r="D235" s="98">
        <v>2194</v>
      </c>
      <c r="E235" s="99" t="s">
        <v>858</v>
      </c>
      <c r="F235" s="100" t="s">
        <v>807</v>
      </c>
      <c r="G235" s="100" t="s">
        <v>50</v>
      </c>
      <c r="H235" s="100" t="s">
        <v>21</v>
      </c>
      <c r="I235" s="100">
        <v>55.989899999999999</v>
      </c>
      <c r="J235" s="98">
        <v>2</v>
      </c>
      <c r="K235" s="100" t="s">
        <v>1211</v>
      </c>
    </row>
    <row r="236" spans="2:11" s="68" customFormat="1" x14ac:dyDescent="0.25">
      <c r="B236" s="97">
        <v>2</v>
      </c>
      <c r="C236" s="97">
        <v>228</v>
      </c>
      <c r="D236" s="98">
        <v>2209</v>
      </c>
      <c r="E236" s="99" t="s">
        <v>871</v>
      </c>
      <c r="F236" s="100" t="s">
        <v>872</v>
      </c>
      <c r="G236" s="100" t="s">
        <v>50</v>
      </c>
      <c r="H236" s="100" t="s">
        <v>96</v>
      </c>
      <c r="I236" s="100">
        <v>21.120899999999999</v>
      </c>
      <c r="J236" s="98">
        <v>2</v>
      </c>
      <c r="K236" s="100" t="s">
        <v>1211</v>
      </c>
    </row>
    <row r="237" spans="2:11" s="68" customFormat="1" ht="22.5" x14ac:dyDescent="0.25">
      <c r="B237" s="97">
        <v>2</v>
      </c>
      <c r="C237" s="97">
        <v>229</v>
      </c>
      <c r="D237" s="98">
        <v>2213</v>
      </c>
      <c r="E237" s="99" t="s">
        <v>877</v>
      </c>
      <c r="F237" s="100" t="s">
        <v>878</v>
      </c>
      <c r="G237" s="100" t="s">
        <v>50</v>
      </c>
      <c r="H237" s="100" t="s">
        <v>96</v>
      </c>
      <c r="I237" s="100">
        <v>29.6418</v>
      </c>
      <c r="J237" s="98">
        <v>2</v>
      </c>
      <c r="K237" s="100" t="s">
        <v>1213</v>
      </c>
    </row>
    <row r="238" spans="2:11" s="68" customFormat="1" x14ac:dyDescent="0.25">
      <c r="B238" s="97">
        <v>2</v>
      </c>
      <c r="C238" s="97">
        <v>230</v>
      </c>
      <c r="D238" s="98">
        <v>2215</v>
      </c>
      <c r="E238" s="99" t="s">
        <v>879</v>
      </c>
      <c r="F238" s="100" t="s">
        <v>880</v>
      </c>
      <c r="G238" s="100" t="s">
        <v>50</v>
      </c>
      <c r="H238" s="100" t="s">
        <v>65</v>
      </c>
      <c r="I238" s="100">
        <v>552.25670000000002</v>
      </c>
      <c r="J238" s="98">
        <v>2</v>
      </c>
      <c r="K238" s="100" t="s">
        <v>1211</v>
      </c>
    </row>
    <row r="239" spans="2:11" s="68" customFormat="1" ht="22.5" x14ac:dyDescent="0.25">
      <c r="B239" s="97">
        <v>2</v>
      </c>
      <c r="C239" s="97">
        <v>231</v>
      </c>
      <c r="D239" s="98">
        <v>2219</v>
      </c>
      <c r="E239" s="99" t="s">
        <v>885</v>
      </c>
      <c r="F239" s="100" t="s">
        <v>886</v>
      </c>
      <c r="G239" s="100" t="s">
        <v>13</v>
      </c>
      <c r="H239" s="100" t="s">
        <v>58</v>
      </c>
      <c r="I239" s="100">
        <v>19.525200000000002</v>
      </c>
      <c r="J239" s="98">
        <v>2</v>
      </c>
      <c r="K239" s="100" t="s">
        <v>1213</v>
      </c>
    </row>
    <row r="240" spans="2:11" s="68" customFormat="1" x14ac:dyDescent="0.25">
      <c r="B240" s="97">
        <v>2</v>
      </c>
      <c r="C240" s="97">
        <v>232</v>
      </c>
      <c r="D240" s="98">
        <v>2241</v>
      </c>
      <c r="E240" s="99" t="s">
        <v>899</v>
      </c>
      <c r="F240" s="100" t="s">
        <v>900</v>
      </c>
      <c r="G240" s="100" t="s">
        <v>13</v>
      </c>
      <c r="H240" s="100" t="s">
        <v>821</v>
      </c>
      <c r="I240" s="100">
        <v>51.036299999999997</v>
      </c>
      <c r="J240" s="98">
        <v>2</v>
      </c>
      <c r="K240" s="100" t="s">
        <v>1213</v>
      </c>
    </row>
    <row r="241" spans="2:11" s="68" customFormat="1" x14ac:dyDescent="0.25">
      <c r="B241" s="97">
        <v>2</v>
      </c>
      <c r="C241" s="97">
        <v>233</v>
      </c>
      <c r="D241" s="98">
        <v>2252</v>
      </c>
      <c r="E241" s="99" t="s">
        <v>191</v>
      </c>
      <c r="F241" s="100" t="s">
        <v>904</v>
      </c>
      <c r="G241" s="100" t="s">
        <v>13</v>
      </c>
      <c r="H241" s="100" t="s">
        <v>821</v>
      </c>
      <c r="I241" s="100">
        <v>58.100099999999998</v>
      </c>
      <c r="J241" s="98">
        <v>2</v>
      </c>
      <c r="K241" s="100" t="s">
        <v>1211</v>
      </c>
    </row>
    <row r="242" spans="2:11" s="68" customFormat="1" x14ac:dyDescent="0.25">
      <c r="B242" s="97">
        <v>2</v>
      </c>
      <c r="C242" s="97">
        <v>234</v>
      </c>
      <c r="D242" s="98">
        <v>2259</v>
      </c>
      <c r="E242" s="99" t="s">
        <v>384</v>
      </c>
      <c r="F242" s="100" t="s">
        <v>27</v>
      </c>
      <c r="G242" s="100" t="s">
        <v>7</v>
      </c>
      <c r="H242" s="100" t="s">
        <v>8</v>
      </c>
      <c r="I242" s="100">
        <v>44.5745</v>
      </c>
      <c r="J242" s="98">
        <v>2</v>
      </c>
      <c r="K242" s="100" t="s">
        <v>1213</v>
      </c>
    </row>
    <row r="243" spans="2:11" s="68" customFormat="1" ht="22.5" x14ac:dyDescent="0.25">
      <c r="B243" s="97">
        <v>2</v>
      </c>
      <c r="C243" s="97">
        <v>235</v>
      </c>
      <c r="D243" s="98">
        <v>2282</v>
      </c>
      <c r="E243" s="99" t="s">
        <v>911</v>
      </c>
      <c r="F243" s="100" t="s">
        <v>912</v>
      </c>
      <c r="G243" s="100" t="s">
        <v>7</v>
      </c>
      <c r="H243" s="100" t="s">
        <v>8</v>
      </c>
      <c r="I243" s="100">
        <v>50.058799999999998</v>
      </c>
      <c r="J243" s="98">
        <v>2</v>
      </c>
      <c r="K243" s="100" t="s">
        <v>1211</v>
      </c>
    </row>
    <row r="244" spans="2:11" s="68" customFormat="1" x14ac:dyDescent="0.25">
      <c r="B244" s="97">
        <v>2</v>
      </c>
      <c r="C244" s="97">
        <v>236</v>
      </c>
      <c r="D244" s="98">
        <v>2368</v>
      </c>
      <c r="E244" s="99" t="s">
        <v>921</v>
      </c>
      <c r="F244" s="100" t="s">
        <v>922</v>
      </c>
      <c r="G244" s="100" t="s">
        <v>7</v>
      </c>
      <c r="H244" s="100" t="s">
        <v>8</v>
      </c>
      <c r="I244" s="100">
        <v>75.507000000000005</v>
      </c>
      <c r="J244" s="98">
        <v>2</v>
      </c>
      <c r="K244" s="100" t="s">
        <v>1211</v>
      </c>
    </row>
    <row r="245" spans="2:11" s="68" customFormat="1" x14ac:dyDescent="0.25">
      <c r="B245" s="97">
        <v>2</v>
      </c>
      <c r="C245" s="97">
        <v>237</v>
      </c>
      <c r="D245" s="98">
        <v>2371</v>
      </c>
      <c r="E245" s="99" t="s">
        <v>927</v>
      </c>
      <c r="F245" s="100" t="s">
        <v>928</v>
      </c>
      <c r="G245" s="100" t="s">
        <v>13</v>
      </c>
      <c r="H245" s="100" t="s">
        <v>821</v>
      </c>
      <c r="I245" s="100">
        <v>17.6721</v>
      </c>
      <c r="J245" s="98">
        <v>2</v>
      </c>
      <c r="K245" s="100" t="s">
        <v>1213</v>
      </c>
    </row>
    <row r="246" spans="2:11" s="68" customFormat="1" x14ac:dyDescent="0.25">
      <c r="B246" s="97">
        <v>2</v>
      </c>
      <c r="C246" s="97">
        <v>238</v>
      </c>
      <c r="D246" s="98">
        <v>2375</v>
      </c>
      <c r="E246" s="99" t="s">
        <v>929</v>
      </c>
      <c r="F246" s="100" t="s">
        <v>930</v>
      </c>
      <c r="G246" s="100" t="s">
        <v>50</v>
      </c>
      <c r="H246" s="100" t="s">
        <v>36</v>
      </c>
      <c r="I246" s="100">
        <v>287.12090000000001</v>
      </c>
      <c r="J246" s="98">
        <v>2</v>
      </c>
      <c r="K246" s="100" t="s">
        <v>1213</v>
      </c>
    </row>
    <row r="247" spans="2:11" s="68" customFormat="1" x14ac:dyDescent="0.25">
      <c r="B247" s="97">
        <v>2</v>
      </c>
      <c r="C247" s="97">
        <v>239</v>
      </c>
      <c r="D247" s="98">
        <v>2381</v>
      </c>
      <c r="E247" s="99" t="s">
        <v>934</v>
      </c>
      <c r="F247" s="100" t="s">
        <v>935</v>
      </c>
      <c r="G247" s="100" t="s">
        <v>7</v>
      </c>
      <c r="H247" s="100" t="s">
        <v>8</v>
      </c>
      <c r="I247" s="100">
        <v>221.29580000000001</v>
      </c>
      <c r="J247" s="98">
        <v>2</v>
      </c>
      <c r="K247" s="100" t="s">
        <v>1211</v>
      </c>
    </row>
    <row r="248" spans="2:11" s="68" customFormat="1" x14ac:dyDescent="0.25">
      <c r="B248" s="97">
        <v>2</v>
      </c>
      <c r="C248" s="97">
        <v>240</v>
      </c>
      <c r="D248" s="98">
        <v>2392</v>
      </c>
      <c r="E248" s="99" t="s">
        <v>940</v>
      </c>
      <c r="F248" s="100" t="s">
        <v>941</v>
      </c>
      <c r="G248" s="100" t="s">
        <v>50</v>
      </c>
      <c r="H248" s="100" t="s">
        <v>96</v>
      </c>
      <c r="I248" s="100">
        <v>25.982299999999999</v>
      </c>
      <c r="J248" s="98">
        <v>2</v>
      </c>
      <c r="K248" s="100" t="s">
        <v>1211</v>
      </c>
    </row>
    <row r="249" spans="2:11" s="68" customFormat="1" ht="22.5" x14ac:dyDescent="0.25">
      <c r="B249" s="97">
        <v>2</v>
      </c>
      <c r="C249" s="97">
        <v>241</v>
      </c>
      <c r="D249" s="98">
        <v>2410</v>
      </c>
      <c r="E249" s="99" t="s">
        <v>946</v>
      </c>
      <c r="F249" s="100" t="s">
        <v>947</v>
      </c>
      <c r="G249" s="100" t="s">
        <v>50</v>
      </c>
      <c r="H249" s="100" t="s">
        <v>96</v>
      </c>
      <c r="I249" s="100">
        <v>45.172699999999999</v>
      </c>
      <c r="J249" s="98">
        <v>2</v>
      </c>
      <c r="K249" s="100" t="s">
        <v>1213</v>
      </c>
    </row>
    <row r="250" spans="2:11" s="68" customFormat="1" x14ac:dyDescent="0.25">
      <c r="B250" s="97">
        <v>2</v>
      </c>
      <c r="C250" s="97">
        <v>242</v>
      </c>
      <c r="D250" s="98">
        <v>2413</v>
      </c>
      <c r="E250" s="99" t="s">
        <v>950</v>
      </c>
      <c r="F250" s="100" t="s">
        <v>951</v>
      </c>
      <c r="G250" s="100" t="s">
        <v>50</v>
      </c>
      <c r="H250" s="100" t="s">
        <v>96</v>
      </c>
      <c r="I250" s="100">
        <v>152.74180000000001</v>
      </c>
      <c r="J250" s="98">
        <v>2</v>
      </c>
      <c r="K250" s="100" t="s">
        <v>1211</v>
      </c>
    </row>
    <row r="251" spans="2:11" s="68" customFormat="1" x14ac:dyDescent="0.25">
      <c r="B251" s="97">
        <v>2</v>
      </c>
      <c r="C251" s="97">
        <v>243</v>
      </c>
      <c r="D251" s="98">
        <v>2420</v>
      </c>
      <c r="E251" s="99" t="s">
        <v>955</v>
      </c>
      <c r="F251" s="100" t="s">
        <v>956</v>
      </c>
      <c r="G251" s="100" t="s">
        <v>13</v>
      </c>
      <c r="H251" s="100" t="s">
        <v>821</v>
      </c>
      <c r="I251" s="100">
        <v>601.67139999999995</v>
      </c>
      <c r="J251" s="98">
        <v>2</v>
      </c>
      <c r="K251" s="100" t="s">
        <v>1211</v>
      </c>
    </row>
    <row r="252" spans="2:11" s="68" customFormat="1" x14ac:dyDescent="0.25">
      <c r="B252" s="97">
        <v>2</v>
      </c>
      <c r="C252" s="97">
        <v>244</v>
      </c>
      <c r="D252" s="98">
        <v>2438</v>
      </c>
      <c r="E252" s="99" t="s">
        <v>961</v>
      </c>
      <c r="F252" s="100" t="s">
        <v>962</v>
      </c>
      <c r="G252" s="100" t="s">
        <v>13</v>
      </c>
      <c r="H252" s="100" t="s">
        <v>58</v>
      </c>
      <c r="I252" s="100">
        <v>22.844100000000001</v>
      </c>
      <c r="J252" s="98">
        <v>2</v>
      </c>
      <c r="K252" s="100" t="s">
        <v>1211</v>
      </c>
    </row>
    <row r="253" spans="2:11" s="68" customFormat="1" x14ac:dyDescent="0.25">
      <c r="B253" s="97">
        <v>2</v>
      </c>
      <c r="C253" s="97">
        <v>245</v>
      </c>
      <c r="D253" s="98">
        <v>2477</v>
      </c>
      <c r="E253" s="99" t="s">
        <v>407</v>
      </c>
      <c r="F253" s="100" t="s">
        <v>966</v>
      </c>
      <c r="G253" s="100" t="s">
        <v>13</v>
      </c>
      <c r="H253" s="100" t="s">
        <v>58</v>
      </c>
      <c r="I253" s="100">
        <v>25.432600000000001</v>
      </c>
      <c r="J253" s="98">
        <v>2</v>
      </c>
      <c r="K253" s="100" t="s">
        <v>1212</v>
      </c>
    </row>
    <row r="254" spans="2:11" s="68" customFormat="1" x14ac:dyDescent="0.25">
      <c r="B254" s="97">
        <v>2</v>
      </c>
      <c r="C254" s="97">
        <v>246</v>
      </c>
      <c r="D254" s="98">
        <v>2478</v>
      </c>
      <c r="E254" s="99" t="s">
        <v>407</v>
      </c>
      <c r="F254" s="100" t="s">
        <v>967</v>
      </c>
      <c r="G254" s="100" t="s">
        <v>13</v>
      </c>
      <c r="H254" s="100" t="s">
        <v>58</v>
      </c>
      <c r="I254" s="100">
        <v>38.1586</v>
      </c>
      <c r="J254" s="98">
        <v>2</v>
      </c>
      <c r="K254" s="100" t="s">
        <v>1212</v>
      </c>
    </row>
    <row r="255" spans="2:11" s="68" customFormat="1" x14ac:dyDescent="0.25">
      <c r="B255" s="97">
        <v>2</v>
      </c>
      <c r="C255" s="97">
        <v>247</v>
      </c>
      <c r="D255" s="98">
        <v>2479</v>
      </c>
      <c r="E255" s="99" t="s">
        <v>407</v>
      </c>
      <c r="F255" s="100" t="s">
        <v>346</v>
      </c>
      <c r="G255" s="100" t="s">
        <v>13</v>
      </c>
      <c r="H255" s="100" t="s">
        <v>58</v>
      </c>
      <c r="I255" s="100">
        <v>52.811999999999998</v>
      </c>
      <c r="J255" s="98">
        <v>2</v>
      </c>
      <c r="K255" s="100" t="s">
        <v>1212</v>
      </c>
    </row>
    <row r="256" spans="2:11" s="68" customFormat="1" x14ac:dyDescent="0.25">
      <c r="B256" s="97">
        <v>2</v>
      </c>
      <c r="C256" s="97">
        <v>248</v>
      </c>
      <c r="D256" s="98">
        <v>2499</v>
      </c>
      <c r="E256" s="99" t="s">
        <v>975</v>
      </c>
      <c r="F256" s="100" t="s">
        <v>976</v>
      </c>
      <c r="G256" s="100" t="s">
        <v>13</v>
      </c>
      <c r="H256" s="100" t="s">
        <v>821</v>
      </c>
      <c r="I256" s="100">
        <v>11.3725</v>
      </c>
      <c r="J256" s="98">
        <v>2</v>
      </c>
      <c r="K256" s="100" t="s">
        <v>1211</v>
      </c>
    </row>
    <row r="257" spans="2:11" s="68" customFormat="1" x14ac:dyDescent="0.25">
      <c r="B257" s="97">
        <v>2</v>
      </c>
      <c r="C257" s="97">
        <v>249</v>
      </c>
      <c r="D257" s="102">
        <v>2503</v>
      </c>
      <c r="E257" s="103" t="s">
        <v>205</v>
      </c>
      <c r="F257" s="101" t="s">
        <v>977</v>
      </c>
      <c r="G257" s="101" t="s">
        <v>7</v>
      </c>
      <c r="H257" s="101" t="s">
        <v>21</v>
      </c>
      <c r="I257" s="101">
        <v>1577.1201000000001</v>
      </c>
      <c r="J257" s="102">
        <v>2</v>
      </c>
      <c r="K257" s="101" t="s">
        <v>1214</v>
      </c>
    </row>
    <row r="258" spans="2:11" s="68" customFormat="1" ht="22.5" x14ac:dyDescent="0.25">
      <c r="B258" s="97">
        <v>2</v>
      </c>
      <c r="C258" s="97">
        <v>250</v>
      </c>
      <c r="D258" s="98">
        <v>2504</v>
      </c>
      <c r="E258" s="99" t="s">
        <v>978</v>
      </c>
      <c r="F258" s="100" t="s">
        <v>979</v>
      </c>
      <c r="G258" s="100" t="s">
        <v>13</v>
      </c>
      <c r="H258" s="100" t="s">
        <v>184</v>
      </c>
      <c r="I258" s="100">
        <v>439.58089999999999</v>
      </c>
      <c r="J258" s="98">
        <v>2</v>
      </c>
      <c r="K258" s="100" t="s">
        <v>1211</v>
      </c>
    </row>
    <row r="259" spans="2:11" s="68" customFormat="1" x14ac:dyDescent="0.25">
      <c r="B259" s="97">
        <v>2</v>
      </c>
      <c r="C259" s="97">
        <v>251</v>
      </c>
      <c r="D259" s="98">
        <v>2507</v>
      </c>
      <c r="E259" s="99" t="s">
        <v>983</v>
      </c>
      <c r="F259" s="100" t="s">
        <v>984</v>
      </c>
      <c r="G259" s="100" t="s">
        <v>50</v>
      </c>
      <c r="H259" s="100" t="s">
        <v>65</v>
      </c>
      <c r="I259" s="100">
        <v>31.4344</v>
      </c>
      <c r="J259" s="98">
        <v>2</v>
      </c>
      <c r="K259" s="100" t="s">
        <v>1211</v>
      </c>
    </row>
    <row r="260" spans="2:11" s="68" customFormat="1" x14ac:dyDescent="0.25">
      <c r="B260" s="97">
        <v>2</v>
      </c>
      <c r="C260" s="97">
        <v>252</v>
      </c>
      <c r="D260" s="98">
        <v>2509</v>
      </c>
      <c r="E260" s="99" t="s">
        <v>349</v>
      </c>
      <c r="F260" s="100" t="s">
        <v>52</v>
      </c>
      <c r="G260" s="100" t="s">
        <v>50</v>
      </c>
      <c r="H260" s="100" t="s">
        <v>96</v>
      </c>
      <c r="I260" s="100">
        <v>63.466500000000003</v>
      </c>
      <c r="J260" s="98">
        <v>2</v>
      </c>
      <c r="K260" s="100" t="s">
        <v>1213</v>
      </c>
    </row>
    <row r="261" spans="2:11" s="68" customFormat="1" ht="22.5" x14ac:dyDescent="0.25">
      <c r="B261" s="97">
        <v>2</v>
      </c>
      <c r="C261" s="97">
        <v>253</v>
      </c>
      <c r="D261" s="98">
        <v>2532</v>
      </c>
      <c r="E261" s="99" t="s">
        <v>992</v>
      </c>
      <c r="F261" s="100" t="s">
        <v>993</v>
      </c>
      <c r="G261" s="100" t="s">
        <v>13</v>
      </c>
      <c r="H261" s="100" t="s">
        <v>821</v>
      </c>
      <c r="I261" s="100">
        <v>220.22380000000001</v>
      </c>
      <c r="J261" s="98">
        <v>2</v>
      </c>
      <c r="K261" s="100" t="s">
        <v>1211</v>
      </c>
    </row>
    <row r="262" spans="2:11" s="68" customFormat="1" x14ac:dyDescent="0.25">
      <c r="B262" s="97">
        <v>2</v>
      </c>
      <c r="C262" s="97">
        <v>254</v>
      </c>
      <c r="D262" s="98">
        <v>2575</v>
      </c>
      <c r="E262" s="99" t="s">
        <v>1003</v>
      </c>
      <c r="F262" s="100" t="s">
        <v>52</v>
      </c>
      <c r="G262" s="100" t="s">
        <v>50</v>
      </c>
      <c r="H262" s="100" t="s">
        <v>96</v>
      </c>
      <c r="I262" s="100">
        <v>77.894900000000007</v>
      </c>
      <c r="J262" s="98">
        <v>2</v>
      </c>
      <c r="K262" s="100" t="s">
        <v>1213</v>
      </c>
    </row>
    <row r="263" spans="2:11" s="68" customFormat="1" x14ac:dyDescent="0.25">
      <c r="B263" s="97">
        <v>2</v>
      </c>
      <c r="C263" s="97">
        <v>255</v>
      </c>
      <c r="D263" s="98">
        <v>2579</v>
      </c>
      <c r="E263" s="99" t="s">
        <v>1008</v>
      </c>
      <c r="F263" s="100" t="s">
        <v>1009</v>
      </c>
      <c r="G263" s="100" t="s">
        <v>50</v>
      </c>
      <c r="H263" s="100" t="s">
        <v>53</v>
      </c>
      <c r="I263" s="100">
        <v>13.4495</v>
      </c>
      <c r="J263" s="98">
        <v>2</v>
      </c>
      <c r="K263" s="100" t="s">
        <v>1211</v>
      </c>
    </row>
    <row r="264" spans="2:11" s="68" customFormat="1" x14ac:dyDescent="0.25">
      <c r="B264" s="97">
        <v>2</v>
      </c>
      <c r="C264" s="97">
        <v>256</v>
      </c>
      <c r="D264" s="98">
        <v>2582</v>
      </c>
      <c r="E264" s="99" t="s">
        <v>1010</v>
      </c>
      <c r="F264" s="100" t="s">
        <v>1011</v>
      </c>
      <c r="G264" s="100" t="s">
        <v>7</v>
      </c>
      <c r="H264" s="100" t="s">
        <v>58</v>
      </c>
      <c r="I264" s="100">
        <v>13.679</v>
      </c>
      <c r="J264" s="98">
        <v>2</v>
      </c>
      <c r="K264" s="100" t="s">
        <v>1211</v>
      </c>
    </row>
    <row r="265" spans="2:11" s="68" customFormat="1" ht="22.5" x14ac:dyDescent="0.25">
      <c r="B265" s="97">
        <v>2</v>
      </c>
      <c r="C265" s="97">
        <v>257</v>
      </c>
      <c r="D265" s="98">
        <v>2583</v>
      </c>
      <c r="E265" s="99" t="s">
        <v>1012</v>
      </c>
      <c r="F265" s="100" t="s">
        <v>1013</v>
      </c>
      <c r="G265" s="100" t="s">
        <v>7</v>
      </c>
      <c r="H265" s="100" t="s">
        <v>58</v>
      </c>
      <c r="I265" s="100">
        <v>117.9537</v>
      </c>
      <c r="J265" s="98">
        <v>2</v>
      </c>
      <c r="K265" s="100" t="s">
        <v>1211</v>
      </c>
    </row>
    <row r="266" spans="2:11" s="68" customFormat="1" ht="22.5" x14ac:dyDescent="0.25">
      <c r="B266" s="97">
        <v>2</v>
      </c>
      <c r="C266" s="97">
        <v>258</v>
      </c>
      <c r="D266" s="98">
        <v>2869</v>
      </c>
      <c r="E266" s="99" t="s">
        <v>1024</v>
      </c>
      <c r="F266" s="100" t="s">
        <v>89</v>
      </c>
      <c r="G266" s="100" t="s">
        <v>7</v>
      </c>
      <c r="H266" s="100" t="s">
        <v>21</v>
      </c>
      <c r="I266" s="100">
        <v>98.481700000000004</v>
      </c>
      <c r="J266" s="98">
        <v>2</v>
      </c>
      <c r="K266" s="100" t="s">
        <v>1213</v>
      </c>
    </row>
    <row r="267" spans="2:11" s="68" customFormat="1" ht="22.5" x14ac:dyDescent="0.25">
      <c r="B267" s="97">
        <v>2</v>
      </c>
      <c r="C267" s="97">
        <v>259</v>
      </c>
      <c r="D267" s="98">
        <v>2870</v>
      </c>
      <c r="E267" s="99" t="s">
        <v>862</v>
      </c>
      <c r="F267" s="100" t="s">
        <v>1025</v>
      </c>
      <c r="G267" s="100" t="s">
        <v>13</v>
      </c>
      <c r="H267" s="100" t="s">
        <v>821</v>
      </c>
      <c r="I267" s="100">
        <v>28.160799999999998</v>
      </c>
      <c r="J267" s="98">
        <v>2</v>
      </c>
      <c r="K267" s="100" t="s">
        <v>1211</v>
      </c>
    </row>
    <row r="268" spans="2:11" s="68" customFormat="1" x14ac:dyDescent="0.25">
      <c r="B268" s="97">
        <v>2</v>
      </c>
      <c r="C268" s="97">
        <v>260</v>
      </c>
      <c r="D268" s="98">
        <v>2879</v>
      </c>
      <c r="E268" s="99" t="s">
        <v>1026</v>
      </c>
      <c r="F268" s="100" t="s">
        <v>338</v>
      </c>
      <c r="G268" s="100" t="s">
        <v>13</v>
      </c>
      <c r="H268" s="100" t="s">
        <v>821</v>
      </c>
      <c r="I268" s="100">
        <v>248.71770000000001</v>
      </c>
      <c r="J268" s="98">
        <v>2</v>
      </c>
      <c r="K268" s="100" t="s">
        <v>1212</v>
      </c>
    </row>
    <row r="269" spans="2:11" s="68" customFormat="1" x14ac:dyDescent="0.25">
      <c r="B269" s="97">
        <v>2</v>
      </c>
      <c r="C269" s="97">
        <v>261</v>
      </c>
      <c r="D269" s="98">
        <v>2882</v>
      </c>
      <c r="E269" s="99" t="s">
        <v>1027</v>
      </c>
      <c r="F269" s="100" t="s">
        <v>843</v>
      </c>
      <c r="G269" s="100" t="s">
        <v>7</v>
      </c>
      <c r="H269" s="100" t="s">
        <v>58</v>
      </c>
      <c r="I269" s="100">
        <v>57.138399999999997</v>
      </c>
      <c r="J269" s="98">
        <v>2</v>
      </c>
      <c r="K269" s="100" t="s">
        <v>1211</v>
      </c>
    </row>
    <row r="270" spans="2:11" s="68" customFormat="1" x14ac:dyDescent="0.25">
      <c r="B270" s="97">
        <v>2</v>
      </c>
      <c r="C270" s="97">
        <v>262</v>
      </c>
      <c r="D270" s="98">
        <v>2883</v>
      </c>
      <c r="E270" s="99" t="s">
        <v>1028</v>
      </c>
      <c r="F270" s="100" t="s">
        <v>1029</v>
      </c>
      <c r="G270" s="100" t="s">
        <v>50</v>
      </c>
      <c r="H270" s="100" t="s">
        <v>96</v>
      </c>
      <c r="I270" s="100">
        <v>195.9478</v>
      </c>
      <c r="J270" s="98">
        <v>2</v>
      </c>
      <c r="K270" s="100" t="s">
        <v>1211</v>
      </c>
    </row>
    <row r="271" spans="2:11" s="68" customFormat="1" x14ac:dyDescent="0.25">
      <c r="B271" s="97">
        <v>2</v>
      </c>
      <c r="C271" s="97">
        <v>263</v>
      </c>
      <c r="D271" s="98">
        <v>2888</v>
      </c>
      <c r="E271" s="99" t="s">
        <v>1030</v>
      </c>
      <c r="F271" s="100" t="s">
        <v>152</v>
      </c>
      <c r="G271" s="100" t="s">
        <v>50</v>
      </c>
      <c r="H271" s="100" t="s">
        <v>36</v>
      </c>
      <c r="I271" s="100">
        <v>60.699100000000001</v>
      </c>
      <c r="J271" s="98">
        <v>2</v>
      </c>
      <c r="K271" s="100" t="s">
        <v>1213</v>
      </c>
    </row>
    <row r="272" spans="2:11" s="68" customFormat="1" x14ac:dyDescent="0.25">
      <c r="B272" s="97">
        <v>2</v>
      </c>
      <c r="C272" s="97">
        <v>264</v>
      </c>
      <c r="D272" s="98">
        <v>2891</v>
      </c>
      <c r="E272" s="99" t="s">
        <v>1035</v>
      </c>
      <c r="F272" s="100" t="s">
        <v>604</v>
      </c>
      <c r="G272" s="100" t="s">
        <v>50</v>
      </c>
      <c r="H272" s="100" t="s">
        <v>36</v>
      </c>
      <c r="I272" s="100">
        <v>10.905799999999999</v>
      </c>
      <c r="J272" s="98">
        <v>2</v>
      </c>
      <c r="K272" s="100" t="s">
        <v>1213</v>
      </c>
    </row>
    <row r="273" spans="2:11" s="68" customFormat="1" x14ac:dyDescent="0.25">
      <c r="B273" s="97">
        <v>2</v>
      </c>
      <c r="C273" s="97">
        <v>265</v>
      </c>
      <c r="D273" s="98">
        <v>2922</v>
      </c>
      <c r="E273" s="99" t="s">
        <v>1048</v>
      </c>
      <c r="F273" s="100" t="s">
        <v>1049</v>
      </c>
      <c r="G273" s="100" t="s">
        <v>7</v>
      </c>
      <c r="H273" s="100" t="s">
        <v>58</v>
      </c>
      <c r="I273" s="100">
        <v>11.122199999999999</v>
      </c>
      <c r="J273" s="98">
        <v>2</v>
      </c>
      <c r="K273" s="100" t="s">
        <v>1211</v>
      </c>
    </row>
    <row r="274" spans="2:11" s="68" customFormat="1" x14ac:dyDescent="0.25">
      <c r="B274" s="97">
        <v>2</v>
      </c>
      <c r="C274" s="97">
        <v>266</v>
      </c>
      <c r="D274" s="98">
        <v>2925</v>
      </c>
      <c r="E274" s="99" t="s">
        <v>1052</v>
      </c>
      <c r="F274" s="100" t="s">
        <v>1053</v>
      </c>
      <c r="G274" s="100" t="s">
        <v>7</v>
      </c>
      <c r="H274" s="100" t="s">
        <v>58</v>
      </c>
      <c r="I274" s="100">
        <v>23.988099999999999</v>
      </c>
      <c r="J274" s="98">
        <v>2</v>
      </c>
      <c r="K274" s="100" t="s">
        <v>1213</v>
      </c>
    </row>
    <row r="275" spans="2:11" s="68" customFormat="1" x14ac:dyDescent="0.25">
      <c r="B275" s="97">
        <v>2</v>
      </c>
      <c r="C275" s="97">
        <v>267</v>
      </c>
      <c r="D275" s="98">
        <v>2926</v>
      </c>
      <c r="E275" s="99" t="s">
        <v>1054</v>
      </c>
      <c r="F275" s="100" t="s">
        <v>1055</v>
      </c>
      <c r="G275" s="100" t="s">
        <v>7</v>
      </c>
      <c r="H275" s="100" t="s">
        <v>58</v>
      </c>
      <c r="I275" s="100">
        <v>41.379199999999997</v>
      </c>
      <c r="J275" s="98">
        <v>2</v>
      </c>
      <c r="K275" s="100" t="s">
        <v>1213</v>
      </c>
    </row>
    <row r="276" spans="2:11" s="68" customFormat="1" x14ac:dyDescent="0.25">
      <c r="B276" s="97">
        <v>2</v>
      </c>
      <c r="C276" s="97">
        <v>268</v>
      </c>
      <c r="D276" s="98">
        <v>2933</v>
      </c>
      <c r="E276" s="99" t="s">
        <v>1058</v>
      </c>
      <c r="F276" s="100" t="s">
        <v>1059</v>
      </c>
      <c r="G276" s="100" t="s">
        <v>7</v>
      </c>
      <c r="H276" s="100" t="s">
        <v>58</v>
      </c>
      <c r="I276" s="100">
        <v>722.70309999999995</v>
      </c>
      <c r="J276" s="98">
        <v>2</v>
      </c>
      <c r="K276" s="100" t="s">
        <v>1211</v>
      </c>
    </row>
    <row r="277" spans="2:11" s="68" customFormat="1" x14ac:dyDescent="0.25">
      <c r="B277" s="97">
        <v>2</v>
      </c>
      <c r="C277" s="97">
        <v>269</v>
      </c>
      <c r="D277" s="98">
        <v>2934</v>
      </c>
      <c r="E277" s="99" t="s">
        <v>1060</v>
      </c>
      <c r="F277" s="100" t="s">
        <v>1061</v>
      </c>
      <c r="G277" s="100" t="s">
        <v>7</v>
      </c>
      <c r="H277" s="100" t="s">
        <v>8</v>
      </c>
      <c r="I277" s="100">
        <v>582.98389999999995</v>
      </c>
      <c r="J277" s="98">
        <v>2</v>
      </c>
      <c r="K277" s="100" t="s">
        <v>1211</v>
      </c>
    </row>
    <row r="278" spans="2:11" s="68" customFormat="1" x14ac:dyDescent="0.25">
      <c r="B278" s="97">
        <v>2</v>
      </c>
      <c r="C278" s="97">
        <v>270</v>
      </c>
      <c r="D278" s="98">
        <v>2935</v>
      </c>
      <c r="E278" s="99" t="s">
        <v>785</v>
      </c>
      <c r="F278" s="100" t="s">
        <v>1062</v>
      </c>
      <c r="G278" s="100" t="s">
        <v>7</v>
      </c>
      <c r="H278" s="100" t="s">
        <v>58</v>
      </c>
      <c r="I278" s="100">
        <v>28.5152</v>
      </c>
      <c r="J278" s="98">
        <v>2</v>
      </c>
      <c r="K278" s="100" t="s">
        <v>1211</v>
      </c>
    </row>
    <row r="279" spans="2:11" s="68" customFormat="1" ht="22.5" x14ac:dyDescent="0.25">
      <c r="B279" s="97">
        <v>2</v>
      </c>
      <c r="C279" s="97">
        <v>271</v>
      </c>
      <c r="D279" s="98">
        <v>2937</v>
      </c>
      <c r="E279" s="99" t="s">
        <v>1063</v>
      </c>
      <c r="F279" s="100" t="s">
        <v>121</v>
      </c>
      <c r="G279" s="100" t="s">
        <v>7</v>
      </c>
      <c r="H279" s="100" t="s">
        <v>58</v>
      </c>
      <c r="I279" s="100">
        <v>277.64080000000001</v>
      </c>
      <c r="J279" s="98">
        <v>2</v>
      </c>
      <c r="K279" s="100" t="s">
        <v>1211</v>
      </c>
    </row>
    <row r="280" spans="2:11" s="68" customFormat="1" ht="22.5" x14ac:dyDescent="0.25">
      <c r="B280" s="97">
        <v>2</v>
      </c>
      <c r="C280" s="97">
        <v>272</v>
      </c>
      <c r="D280" s="98">
        <v>2949</v>
      </c>
      <c r="E280" s="99" t="s">
        <v>1066</v>
      </c>
      <c r="F280" s="100" t="s">
        <v>121</v>
      </c>
      <c r="G280" s="100" t="s">
        <v>7</v>
      </c>
      <c r="H280" s="100" t="s">
        <v>21</v>
      </c>
      <c r="I280" s="100">
        <v>2975.3694</v>
      </c>
      <c r="J280" s="98">
        <v>2</v>
      </c>
      <c r="K280" s="100" t="s">
        <v>1210</v>
      </c>
    </row>
    <row r="281" spans="2:11" s="68" customFormat="1" x14ac:dyDescent="0.25">
      <c r="B281" s="97">
        <v>2</v>
      </c>
      <c r="C281" s="97">
        <v>273</v>
      </c>
      <c r="D281" s="98">
        <v>3035</v>
      </c>
      <c r="E281" s="99" t="s">
        <v>407</v>
      </c>
      <c r="F281" s="100" t="s">
        <v>1070</v>
      </c>
      <c r="G281" s="100" t="s">
        <v>7</v>
      </c>
      <c r="H281" s="100" t="s">
        <v>58</v>
      </c>
      <c r="I281" s="100">
        <v>10.792400000000001</v>
      </c>
      <c r="J281" s="98">
        <v>2</v>
      </c>
      <c r="K281" s="100" t="s">
        <v>1211</v>
      </c>
    </row>
    <row r="282" spans="2:11" s="68" customFormat="1" x14ac:dyDescent="0.25">
      <c r="B282" s="97">
        <v>2</v>
      </c>
      <c r="C282" s="97">
        <v>274</v>
      </c>
      <c r="D282" s="98">
        <v>3069</v>
      </c>
      <c r="E282" s="99" t="s">
        <v>1084</v>
      </c>
      <c r="F282" s="100" t="s">
        <v>1085</v>
      </c>
      <c r="G282" s="100" t="s">
        <v>7</v>
      </c>
      <c r="H282" s="100" t="s">
        <v>58</v>
      </c>
      <c r="I282" s="100">
        <v>24.806100000000001</v>
      </c>
      <c r="J282" s="98">
        <v>2</v>
      </c>
      <c r="K282" s="100" t="s">
        <v>1213</v>
      </c>
    </row>
    <row r="283" spans="2:11" s="68" customFormat="1" x14ac:dyDescent="0.25">
      <c r="B283" s="97">
        <v>2</v>
      </c>
      <c r="C283" s="97">
        <v>275</v>
      </c>
      <c r="D283" s="98">
        <v>3073</v>
      </c>
      <c r="E283" s="99" t="s">
        <v>1090</v>
      </c>
      <c r="F283" s="100" t="s">
        <v>81</v>
      </c>
      <c r="G283" s="100" t="s">
        <v>50</v>
      </c>
      <c r="H283" s="100" t="s">
        <v>36</v>
      </c>
      <c r="I283" s="100">
        <v>153.71360000000001</v>
      </c>
      <c r="J283" s="98">
        <v>2</v>
      </c>
      <c r="K283" s="100" t="s">
        <v>1211</v>
      </c>
    </row>
    <row r="284" spans="2:11" s="68" customFormat="1" x14ac:dyDescent="0.25">
      <c r="B284" s="97">
        <v>2</v>
      </c>
      <c r="C284" s="97">
        <v>276</v>
      </c>
      <c r="D284" s="98">
        <v>3078</v>
      </c>
      <c r="E284" s="99" t="s">
        <v>1093</v>
      </c>
      <c r="F284" s="100" t="s">
        <v>1094</v>
      </c>
      <c r="G284" s="100" t="s">
        <v>50</v>
      </c>
      <c r="H284" s="100" t="s">
        <v>96</v>
      </c>
      <c r="I284" s="100">
        <v>16.1799</v>
      </c>
      <c r="J284" s="98">
        <v>2</v>
      </c>
      <c r="K284" s="100" t="s">
        <v>1213</v>
      </c>
    </row>
    <row r="285" spans="2:11" s="68" customFormat="1" x14ac:dyDescent="0.25">
      <c r="B285" s="97">
        <v>2</v>
      </c>
      <c r="C285" s="97">
        <v>277</v>
      </c>
      <c r="D285" s="98">
        <v>3083</v>
      </c>
      <c r="E285" s="99" t="s">
        <v>502</v>
      </c>
      <c r="F285" s="100" t="s">
        <v>1097</v>
      </c>
      <c r="G285" s="100" t="s">
        <v>50</v>
      </c>
      <c r="H285" s="100" t="s">
        <v>96</v>
      </c>
      <c r="I285" s="100">
        <v>12.5311</v>
      </c>
      <c r="J285" s="98">
        <v>2</v>
      </c>
      <c r="K285" s="100" t="s">
        <v>1211</v>
      </c>
    </row>
    <row r="286" spans="2:11" s="68" customFormat="1" x14ac:dyDescent="0.25">
      <c r="B286" s="97">
        <v>2</v>
      </c>
      <c r="C286" s="97">
        <v>278</v>
      </c>
      <c r="D286" s="98">
        <v>3147</v>
      </c>
      <c r="E286" s="99" t="s">
        <v>1114</v>
      </c>
      <c r="F286" s="100" t="s">
        <v>1115</v>
      </c>
      <c r="G286" s="100" t="s">
        <v>50</v>
      </c>
      <c r="H286" s="100" t="s">
        <v>96</v>
      </c>
      <c r="I286" s="100">
        <v>19.043800000000001</v>
      </c>
      <c r="J286" s="98">
        <v>2</v>
      </c>
      <c r="K286" s="100" t="s">
        <v>1211</v>
      </c>
    </row>
    <row r="287" spans="2:11" s="68" customFormat="1" x14ac:dyDescent="0.25">
      <c r="B287" s="97">
        <v>2</v>
      </c>
      <c r="C287" s="97">
        <v>279</v>
      </c>
      <c r="D287" s="98">
        <v>3157</v>
      </c>
      <c r="E287" s="99" t="s">
        <v>1119</v>
      </c>
      <c r="F287" s="100" t="s">
        <v>1120</v>
      </c>
      <c r="G287" s="100" t="s">
        <v>7</v>
      </c>
      <c r="H287" s="100" t="s">
        <v>58</v>
      </c>
      <c r="I287" s="100">
        <v>10.919700000000001</v>
      </c>
      <c r="J287" s="98">
        <v>2</v>
      </c>
      <c r="K287" s="100" t="s">
        <v>1213</v>
      </c>
    </row>
    <row r="288" spans="2:11" s="68" customFormat="1" x14ac:dyDescent="0.25">
      <c r="B288" s="97">
        <v>2</v>
      </c>
      <c r="C288" s="97">
        <v>280</v>
      </c>
      <c r="D288" s="98">
        <v>3161</v>
      </c>
      <c r="E288" s="99" t="s">
        <v>1121</v>
      </c>
      <c r="F288" s="100" t="s">
        <v>1122</v>
      </c>
      <c r="G288" s="100" t="s">
        <v>50</v>
      </c>
      <c r="H288" s="100" t="s">
        <v>36</v>
      </c>
      <c r="I288" s="100">
        <v>20.063300000000002</v>
      </c>
      <c r="J288" s="98">
        <v>2</v>
      </c>
      <c r="K288" s="100" t="s">
        <v>1213</v>
      </c>
    </row>
    <row r="289" spans="2:11" s="68" customFormat="1" x14ac:dyDescent="0.25">
      <c r="B289" s="97">
        <v>2</v>
      </c>
      <c r="C289" s="97">
        <v>281</v>
      </c>
      <c r="D289" s="102">
        <v>3165</v>
      </c>
      <c r="E289" s="103" t="s">
        <v>1124</v>
      </c>
      <c r="F289" s="101" t="s">
        <v>758</v>
      </c>
      <c r="G289" s="101" t="s">
        <v>7</v>
      </c>
      <c r="H289" s="101" t="s">
        <v>58</v>
      </c>
      <c r="I289" s="101">
        <v>10.3605</v>
      </c>
      <c r="J289" s="102">
        <v>2</v>
      </c>
      <c r="K289" s="101" t="s">
        <v>1211</v>
      </c>
    </row>
    <row r="290" spans="2:11" s="68" customFormat="1" x14ac:dyDescent="0.25">
      <c r="B290" s="97">
        <v>2</v>
      </c>
      <c r="C290" s="97">
        <v>282</v>
      </c>
      <c r="D290" s="98">
        <v>3202</v>
      </c>
      <c r="E290" s="99" t="s">
        <v>1143</v>
      </c>
      <c r="F290" s="100" t="s">
        <v>1144</v>
      </c>
      <c r="G290" s="100" t="s">
        <v>50</v>
      </c>
      <c r="H290" s="100" t="s">
        <v>65</v>
      </c>
      <c r="I290" s="100">
        <v>154.91300000000001</v>
      </c>
      <c r="J290" s="98">
        <v>2</v>
      </c>
      <c r="K290" s="100" t="s">
        <v>1211</v>
      </c>
    </row>
    <row r="291" spans="2:11" s="68" customFormat="1" x14ac:dyDescent="0.25">
      <c r="B291" s="97">
        <v>2</v>
      </c>
      <c r="C291" s="97">
        <v>283</v>
      </c>
      <c r="D291" s="98">
        <v>3206</v>
      </c>
      <c r="E291" s="99" t="s">
        <v>1145</v>
      </c>
      <c r="F291" s="100" t="s">
        <v>1146</v>
      </c>
      <c r="G291" s="100" t="s">
        <v>7</v>
      </c>
      <c r="H291" s="100" t="s">
        <v>21</v>
      </c>
      <c r="I291" s="100">
        <v>81.878500000000003</v>
      </c>
      <c r="J291" s="98">
        <v>2</v>
      </c>
      <c r="K291" s="100" t="s">
        <v>1210</v>
      </c>
    </row>
    <row r="292" spans="2:11" s="68" customFormat="1" x14ac:dyDescent="0.25">
      <c r="B292" s="97">
        <v>2</v>
      </c>
      <c r="C292" s="97">
        <v>284</v>
      </c>
      <c r="D292" s="98">
        <v>3213</v>
      </c>
      <c r="E292" s="99" t="s">
        <v>1149</v>
      </c>
      <c r="F292" s="100" t="s">
        <v>1150</v>
      </c>
      <c r="G292" s="100" t="s">
        <v>7</v>
      </c>
      <c r="H292" s="100" t="s">
        <v>58</v>
      </c>
      <c r="I292" s="100">
        <v>49.307499999999997</v>
      </c>
      <c r="J292" s="98">
        <v>2</v>
      </c>
      <c r="K292" s="100" t="s">
        <v>1211</v>
      </c>
    </row>
    <row r="293" spans="2:11" s="68" customFormat="1" ht="22.5" x14ac:dyDescent="0.25">
      <c r="B293" s="97">
        <v>2</v>
      </c>
      <c r="C293" s="97">
        <v>285</v>
      </c>
      <c r="D293" s="98">
        <v>3216</v>
      </c>
      <c r="E293" s="99" t="s">
        <v>1151</v>
      </c>
      <c r="F293" s="100" t="s">
        <v>1120</v>
      </c>
      <c r="G293" s="100" t="s">
        <v>7</v>
      </c>
      <c r="H293" s="100" t="s">
        <v>21</v>
      </c>
      <c r="I293" s="100">
        <v>22.1709</v>
      </c>
      <c r="J293" s="98">
        <v>2</v>
      </c>
      <c r="K293" s="100" t="s">
        <v>1211</v>
      </c>
    </row>
    <row r="294" spans="2:11" s="68" customFormat="1" x14ac:dyDescent="0.25">
      <c r="B294" s="97">
        <v>2</v>
      </c>
      <c r="C294" s="97">
        <v>286</v>
      </c>
      <c r="D294" s="98">
        <v>3238</v>
      </c>
      <c r="E294" s="99" t="s">
        <v>1157</v>
      </c>
      <c r="F294" s="100" t="s">
        <v>69</v>
      </c>
      <c r="G294" s="100" t="s">
        <v>7</v>
      </c>
      <c r="H294" s="100" t="s">
        <v>58</v>
      </c>
      <c r="I294" s="100">
        <v>101.9241</v>
      </c>
      <c r="J294" s="98">
        <v>2</v>
      </c>
      <c r="K294" s="100" t="s">
        <v>1211</v>
      </c>
    </row>
    <row r="295" spans="2:11" s="68" customFormat="1" ht="22.5" x14ac:dyDescent="0.25">
      <c r="B295" s="97">
        <v>2</v>
      </c>
      <c r="C295" s="97">
        <v>287</v>
      </c>
      <c r="D295" s="98">
        <v>3306</v>
      </c>
      <c r="E295" s="99" t="s">
        <v>1162</v>
      </c>
      <c r="F295" s="100" t="s">
        <v>1163</v>
      </c>
      <c r="G295" s="100" t="s">
        <v>50</v>
      </c>
      <c r="H295" s="100" t="s">
        <v>96</v>
      </c>
      <c r="I295" s="100">
        <v>77.990300000000005</v>
      </c>
      <c r="J295" s="98">
        <v>2</v>
      </c>
      <c r="K295" s="100" t="s">
        <v>1211</v>
      </c>
    </row>
    <row r="296" spans="2:11" s="68" customFormat="1" x14ac:dyDescent="0.25">
      <c r="B296" s="97">
        <v>2</v>
      </c>
      <c r="C296" s="97">
        <v>288</v>
      </c>
      <c r="D296" s="98">
        <v>3321</v>
      </c>
      <c r="E296" s="99" t="s">
        <v>1164</v>
      </c>
      <c r="F296" s="100" t="s">
        <v>1165</v>
      </c>
      <c r="G296" s="100" t="s">
        <v>13</v>
      </c>
      <c r="H296" s="100" t="s">
        <v>21</v>
      </c>
      <c r="I296" s="100">
        <v>465.04939999999999</v>
      </c>
      <c r="J296" s="98">
        <v>2</v>
      </c>
      <c r="K296" s="100" t="s">
        <v>1211</v>
      </c>
    </row>
    <row r="297" spans="2:11" s="68" customFormat="1" x14ac:dyDescent="0.25">
      <c r="B297" s="97">
        <v>2</v>
      </c>
      <c r="C297" s="97">
        <v>289</v>
      </c>
      <c r="D297" s="98">
        <v>3323</v>
      </c>
      <c r="E297" s="99" t="s">
        <v>932</v>
      </c>
      <c r="F297" s="100" t="s">
        <v>1166</v>
      </c>
      <c r="G297" s="100" t="s">
        <v>50</v>
      </c>
      <c r="H297" s="100" t="s">
        <v>65</v>
      </c>
      <c r="I297" s="100">
        <v>12.633800000000001</v>
      </c>
      <c r="J297" s="98">
        <v>2</v>
      </c>
      <c r="K297" s="100" t="s">
        <v>1211</v>
      </c>
    </row>
    <row r="298" spans="2:11" s="68" customFormat="1" x14ac:dyDescent="0.25">
      <c r="B298" s="97">
        <v>2</v>
      </c>
      <c r="C298" s="97">
        <v>290</v>
      </c>
      <c r="D298" s="98">
        <v>3373</v>
      </c>
      <c r="E298" s="99" t="s">
        <v>1171</v>
      </c>
      <c r="F298" s="100" t="s">
        <v>562</v>
      </c>
      <c r="G298" s="100" t="s">
        <v>50</v>
      </c>
      <c r="H298" s="100" t="s">
        <v>65</v>
      </c>
      <c r="I298" s="100">
        <v>24.242599999999999</v>
      </c>
      <c r="J298" s="98">
        <v>2</v>
      </c>
      <c r="K298" s="100" t="s">
        <v>1211</v>
      </c>
    </row>
    <row r="299" spans="2:11" s="68" customFormat="1" x14ac:dyDescent="0.25">
      <c r="B299" s="97">
        <v>2</v>
      </c>
      <c r="C299" s="97">
        <v>291</v>
      </c>
      <c r="D299" s="98">
        <v>3374</v>
      </c>
      <c r="E299" s="99" t="s">
        <v>1172</v>
      </c>
      <c r="F299" s="100" t="s">
        <v>1173</v>
      </c>
      <c r="G299" s="100" t="s">
        <v>50</v>
      </c>
      <c r="H299" s="100" t="s">
        <v>65</v>
      </c>
      <c r="I299" s="100">
        <v>13.221500000000001</v>
      </c>
      <c r="J299" s="98">
        <v>2</v>
      </c>
      <c r="K299" s="100" t="s">
        <v>1211</v>
      </c>
    </row>
    <row r="300" spans="2:11" s="68" customFormat="1" x14ac:dyDescent="0.25">
      <c r="B300" s="97">
        <v>2</v>
      </c>
      <c r="C300" s="97">
        <v>292</v>
      </c>
      <c r="D300" s="98">
        <v>3375</v>
      </c>
      <c r="E300" s="99" t="s">
        <v>1174</v>
      </c>
      <c r="F300" s="100" t="s">
        <v>1175</v>
      </c>
      <c r="G300" s="100" t="s">
        <v>7</v>
      </c>
      <c r="H300" s="100" t="s">
        <v>21</v>
      </c>
      <c r="I300" s="100">
        <v>43.986800000000002</v>
      </c>
      <c r="J300" s="98">
        <v>2</v>
      </c>
      <c r="K300" s="100" t="s">
        <v>1213</v>
      </c>
    </row>
    <row r="301" spans="2:11" s="68" customFormat="1" x14ac:dyDescent="0.25">
      <c r="B301" s="97">
        <v>2</v>
      </c>
      <c r="C301" s="97">
        <v>293</v>
      </c>
      <c r="D301" s="98">
        <v>3380</v>
      </c>
      <c r="E301" s="99" t="s">
        <v>1184</v>
      </c>
      <c r="F301" s="100" t="s">
        <v>1185</v>
      </c>
      <c r="G301" s="100" t="s">
        <v>7</v>
      </c>
      <c r="H301" s="100" t="s">
        <v>21</v>
      </c>
      <c r="I301" s="100">
        <v>64.250200000000007</v>
      </c>
      <c r="J301" s="98">
        <v>2</v>
      </c>
      <c r="K301" s="100" t="s">
        <v>1211</v>
      </c>
    </row>
    <row r="302" spans="2:11" s="68" customFormat="1" x14ac:dyDescent="0.25">
      <c r="B302" s="97">
        <v>2</v>
      </c>
      <c r="C302" s="97">
        <v>294</v>
      </c>
      <c r="D302" s="98">
        <v>3381</v>
      </c>
      <c r="E302" s="99" t="s">
        <v>1186</v>
      </c>
      <c r="F302" s="100" t="s">
        <v>1187</v>
      </c>
      <c r="G302" s="100" t="s">
        <v>50</v>
      </c>
      <c r="H302" s="100" t="s">
        <v>65</v>
      </c>
      <c r="I302" s="100">
        <v>48.982700000000001</v>
      </c>
      <c r="J302" s="98">
        <v>2</v>
      </c>
      <c r="K302" s="100" t="s">
        <v>1213</v>
      </c>
    </row>
    <row r="303" spans="2:11" s="68" customFormat="1" x14ac:dyDescent="0.25">
      <c r="B303" s="97">
        <v>2</v>
      </c>
      <c r="C303" s="97">
        <v>295</v>
      </c>
      <c r="D303" s="98">
        <v>3407</v>
      </c>
      <c r="E303" s="99" t="s">
        <v>1206</v>
      </c>
      <c r="F303" s="100" t="s">
        <v>1207</v>
      </c>
      <c r="G303" s="100" t="s">
        <v>7</v>
      </c>
      <c r="H303" s="100"/>
      <c r="I303" s="100">
        <v>214.1317</v>
      </c>
      <c r="J303" s="98">
        <v>2</v>
      </c>
      <c r="K303" s="100" t="s">
        <v>1212</v>
      </c>
    </row>
    <row r="304" spans="2:11" s="68" customFormat="1" x14ac:dyDescent="0.25">
      <c r="B304" s="97">
        <v>3</v>
      </c>
      <c r="C304" s="97">
        <v>1</v>
      </c>
      <c r="D304" s="98">
        <v>1106</v>
      </c>
      <c r="E304" s="99" t="s">
        <v>48</v>
      </c>
      <c r="F304" s="100" t="s">
        <v>49</v>
      </c>
      <c r="G304" s="100" t="s">
        <v>50</v>
      </c>
      <c r="H304" s="100" t="s">
        <v>36</v>
      </c>
      <c r="I304" s="100">
        <v>95.522300000000001</v>
      </c>
      <c r="J304" s="98">
        <v>3</v>
      </c>
      <c r="K304" s="100" t="s">
        <v>1211</v>
      </c>
    </row>
    <row r="305" spans="2:11" s="68" customFormat="1" x14ac:dyDescent="0.25">
      <c r="B305" s="97">
        <v>3</v>
      </c>
      <c r="C305" s="97">
        <v>2</v>
      </c>
      <c r="D305" s="98">
        <v>1111</v>
      </c>
      <c r="E305" s="99" t="s">
        <v>51</v>
      </c>
      <c r="F305" s="100" t="s">
        <v>52</v>
      </c>
      <c r="G305" s="100" t="s">
        <v>50</v>
      </c>
      <c r="H305" s="100" t="s">
        <v>53</v>
      </c>
      <c r="I305" s="100">
        <v>1048.7231999999999</v>
      </c>
      <c r="J305" s="98">
        <v>3</v>
      </c>
      <c r="K305" s="100" t="s">
        <v>1211</v>
      </c>
    </row>
    <row r="306" spans="2:11" s="68" customFormat="1" ht="22.5" x14ac:dyDescent="0.25">
      <c r="B306" s="97">
        <v>3</v>
      </c>
      <c r="C306" s="97">
        <v>3</v>
      </c>
      <c r="D306" s="98">
        <v>1114</v>
      </c>
      <c r="E306" s="99" t="s">
        <v>59</v>
      </c>
      <c r="F306" s="100" t="s">
        <v>60</v>
      </c>
      <c r="G306" s="100" t="s">
        <v>50</v>
      </c>
      <c r="H306" s="100" t="s">
        <v>53</v>
      </c>
      <c r="I306" s="100">
        <v>214.0934</v>
      </c>
      <c r="J306" s="98">
        <v>3</v>
      </c>
      <c r="K306" s="100" t="s">
        <v>1211</v>
      </c>
    </row>
    <row r="307" spans="2:11" s="68" customFormat="1" x14ac:dyDescent="0.25">
      <c r="B307" s="97">
        <v>3</v>
      </c>
      <c r="C307" s="97">
        <v>4</v>
      </c>
      <c r="D307" s="98">
        <v>1115</v>
      </c>
      <c r="E307" s="99" t="s">
        <v>61</v>
      </c>
      <c r="F307" s="100" t="s">
        <v>62</v>
      </c>
      <c r="G307" s="100" t="s">
        <v>50</v>
      </c>
      <c r="H307" s="100" t="s">
        <v>53</v>
      </c>
      <c r="I307" s="100">
        <v>677.37390000000005</v>
      </c>
      <c r="J307" s="98">
        <v>3</v>
      </c>
      <c r="K307" s="100" t="s">
        <v>1211</v>
      </c>
    </row>
    <row r="308" spans="2:11" s="68" customFormat="1" x14ac:dyDescent="0.25">
      <c r="B308" s="97">
        <v>3</v>
      </c>
      <c r="C308" s="97">
        <v>5</v>
      </c>
      <c r="D308" s="98">
        <v>1126</v>
      </c>
      <c r="E308" s="99" t="s">
        <v>72</v>
      </c>
      <c r="F308" s="100" t="s">
        <v>73</v>
      </c>
      <c r="G308" s="100" t="s">
        <v>50</v>
      </c>
      <c r="H308" s="100" t="s">
        <v>65</v>
      </c>
      <c r="I308" s="100">
        <v>112.1994</v>
      </c>
      <c r="J308" s="98">
        <v>3</v>
      </c>
      <c r="K308" s="100" t="s">
        <v>1211</v>
      </c>
    </row>
    <row r="309" spans="2:11" s="68" customFormat="1" x14ac:dyDescent="0.25">
      <c r="B309" s="97">
        <v>3</v>
      </c>
      <c r="C309" s="97">
        <v>6</v>
      </c>
      <c r="D309" s="98">
        <v>1128</v>
      </c>
      <c r="E309" s="99" t="s">
        <v>74</v>
      </c>
      <c r="F309" s="100" t="s">
        <v>75</v>
      </c>
      <c r="G309" s="101" t="s">
        <v>7</v>
      </c>
      <c r="H309" s="100" t="s">
        <v>53</v>
      </c>
      <c r="I309" s="100">
        <v>2776.2002000000002</v>
      </c>
      <c r="J309" s="98">
        <v>3</v>
      </c>
      <c r="K309" s="100" t="s">
        <v>1211</v>
      </c>
    </row>
    <row r="310" spans="2:11" s="68" customFormat="1" ht="22.5" x14ac:dyDescent="0.25">
      <c r="B310" s="97">
        <v>3</v>
      </c>
      <c r="C310" s="97">
        <v>7</v>
      </c>
      <c r="D310" s="98">
        <v>1129</v>
      </c>
      <c r="E310" s="99" t="s">
        <v>76</v>
      </c>
      <c r="F310" s="100" t="s">
        <v>77</v>
      </c>
      <c r="G310" s="100" t="s">
        <v>50</v>
      </c>
      <c r="H310" s="100" t="s">
        <v>65</v>
      </c>
      <c r="I310" s="100">
        <v>2846.0328</v>
      </c>
      <c r="J310" s="98">
        <v>3</v>
      </c>
      <c r="K310" s="100" t="s">
        <v>1211</v>
      </c>
    </row>
    <row r="311" spans="2:11" s="68" customFormat="1" x14ac:dyDescent="0.25">
      <c r="B311" s="97">
        <v>3</v>
      </c>
      <c r="C311" s="97">
        <v>8</v>
      </c>
      <c r="D311" s="98">
        <v>1141</v>
      </c>
      <c r="E311" s="99" t="s">
        <v>80</v>
      </c>
      <c r="F311" s="100" t="s">
        <v>81</v>
      </c>
      <c r="G311" s="100" t="s">
        <v>50</v>
      </c>
      <c r="H311" s="100" t="s">
        <v>36</v>
      </c>
      <c r="I311" s="100">
        <v>104.49209999999999</v>
      </c>
      <c r="J311" s="98">
        <v>3</v>
      </c>
      <c r="K311" s="100" t="s">
        <v>1211</v>
      </c>
    </row>
    <row r="312" spans="2:11" s="68" customFormat="1" x14ac:dyDescent="0.25">
      <c r="B312" s="97">
        <v>3</v>
      </c>
      <c r="C312" s="97">
        <v>9</v>
      </c>
      <c r="D312" s="98">
        <v>1144</v>
      </c>
      <c r="E312" s="99" t="s">
        <v>86</v>
      </c>
      <c r="F312" s="100" t="s">
        <v>87</v>
      </c>
      <c r="G312" s="100" t="s">
        <v>50</v>
      </c>
      <c r="H312" s="100" t="s">
        <v>36</v>
      </c>
      <c r="I312" s="100">
        <v>20.0824</v>
      </c>
      <c r="J312" s="98">
        <v>3</v>
      </c>
      <c r="K312" s="100" t="s">
        <v>1211</v>
      </c>
    </row>
    <row r="313" spans="2:11" s="68" customFormat="1" x14ac:dyDescent="0.25">
      <c r="B313" s="97">
        <v>3</v>
      </c>
      <c r="C313" s="97">
        <v>10</v>
      </c>
      <c r="D313" s="98">
        <v>1151</v>
      </c>
      <c r="E313" s="99" t="s">
        <v>97</v>
      </c>
      <c r="F313" s="100" t="s">
        <v>98</v>
      </c>
      <c r="G313" s="100" t="s">
        <v>50</v>
      </c>
      <c r="H313" s="100" t="s">
        <v>65</v>
      </c>
      <c r="I313" s="100">
        <v>46.826300000000003</v>
      </c>
      <c r="J313" s="98">
        <v>3</v>
      </c>
      <c r="K313" s="100" t="s">
        <v>1211</v>
      </c>
    </row>
    <row r="314" spans="2:11" s="68" customFormat="1" x14ac:dyDescent="0.25">
      <c r="B314" s="97">
        <v>3</v>
      </c>
      <c r="C314" s="97">
        <v>11</v>
      </c>
      <c r="D314" s="98">
        <v>1234</v>
      </c>
      <c r="E314" s="99" t="s">
        <v>164</v>
      </c>
      <c r="F314" s="100" t="s">
        <v>165</v>
      </c>
      <c r="G314" s="100" t="s">
        <v>50</v>
      </c>
      <c r="H314" s="100" t="s">
        <v>36</v>
      </c>
      <c r="I314" s="100">
        <v>145.51060000000001</v>
      </c>
      <c r="J314" s="98">
        <v>3</v>
      </c>
      <c r="K314" s="100" t="s">
        <v>1211</v>
      </c>
    </row>
    <row r="315" spans="2:11" s="68" customFormat="1" x14ac:dyDescent="0.25">
      <c r="B315" s="97">
        <v>3</v>
      </c>
      <c r="C315" s="97">
        <v>12</v>
      </c>
      <c r="D315" s="98">
        <v>1237</v>
      </c>
      <c r="E315" s="99" t="s">
        <v>169</v>
      </c>
      <c r="F315" s="100" t="s">
        <v>170</v>
      </c>
      <c r="G315" s="100" t="s">
        <v>50</v>
      </c>
      <c r="H315" s="100" t="s">
        <v>36</v>
      </c>
      <c r="I315" s="100">
        <v>50.285400000000003</v>
      </c>
      <c r="J315" s="98">
        <v>3</v>
      </c>
      <c r="K315" s="100" t="s">
        <v>1211</v>
      </c>
    </row>
    <row r="316" spans="2:11" s="68" customFormat="1" x14ac:dyDescent="0.25">
      <c r="B316" s="97">
        <v>3</v>
      </c>
      <c r="C316" s="97">
        <v>13</v>
      </c>
      <c r="D316" s="98">
        <v>1243</v>
      </c>
      <c r="E316" s="99" t="s">
        <v>173</v>
      </c>
      <c r="F316" s="100" t="s">
        <v>174</v>
      </c>
      <c r="G316" s="100" t="s">
        <v>50</v>
      </c>
      <c r="H316" s="100" t="s">
        <v>36</v>
      </c>
      <c r="I316" s="100">
        <v>298.9819</v>
      </c>
      <c r="J316" s="98">
        <v>3</v>
      </c>
      <c r="K316" s="100" t="s">
        <v>1211</v>
      </c>
    </row>
    <row r="317" spans="2:11" s="68" customFormat="1" x14ac:dyDescent="0.25">
      <c r="B317" s="97">
        <v>3</v>
      </c>
      <c r="C317" s="97">
        <v>14</v>
      </c>
      <c r="D317" s="98">
        <v>1260</v>
      </c>
      <c r="E317" s="99" t="s">
        <v>187</v>
      </c>
      <c r="F317" s="100" t="s">
        <v>188</v>
      </c>
      <c r="G317" s="100" t="s">
        <v>50</v>
      </c>
      <c r="H317" s="100" t="s">
        <v>36</v>
      </c>
      <c r="I317" s="100">
        <v>403.11500000000001</v>
      </c>
      <c r="J317" s="98">
        <v>3</v>
      </c>
      <c r="K317" s="100" t="s">
        <v>1211</v>
      </c>
    </row>
    <row r="318" spans="2:11" s="68" customFormat="1" ht="22.5" x14ac:dyDescent="0.25">
      <c r="B318" s="97">
        <v>3</v>
      </c>
      <c r="C318" s="97">
        <v>15</v>
      </c>
      <c r="D318" s="98">
        <v>1276</v>
      </c>
      <c r="E318" s="99" t="s">
        <v>206</v>
      </c>
      <c r="F318" s="100" t="s">
        <v>121</v>
      </c>
      <c r="G318" s="100" t="s">
        <v>50</v>
      </c>
      <c r="H318" s="100" t="s">
        <v>65</v>
      </c>
      <c r="I318" s="100">
        <v>35.533900000000003</v>
      </c>
      <c r="J318" s="98">
        <v>3</v>
      </c>
      <c r="K318" s="100" t="s">
        <v>1210</v>
      </c>
    </row>
    <row r="319" spans="2:11" s="68" customFormat="1" x14ac:dyDescent="0.25">
      <c r="B319" s="97">
        <v>3</v>
      </c>
      <c r="C319" s="97">
        <v>16</v>
      </c>
      <c r="D319" s="98">
        <v>1281</v>
      </c>
      <c r="E319" s="99" t="s">
        <v>214</v>
      </c>
      <c r="F319" s="100" t="s">
        <v>215</v>
      </c>
      <c r="G319" s="100" t="s">
        <v>50</v>
      </c>
      <c r="H319" s="100" t="s">
        <v>36</v>
      </c>
      <c r="I319" s="100">
        <v>168.1901</v>
      </c>
      <c r="J319" s="98">
        <v>3</v>
      </c>
      <c r="K319" s="100" t="s">
        <v>1211</v>
      </c>
    </row>
    <row r="320" spans="2:11" s="68" customFormat="1" x14ac:dyDescent="0.25">
      <c r="B320" s="97">
        <v>3</v>
      </c>
      <c r="C320" s="97">
        <v>17</v>
      </c>
      <c r="D320" s="98">
        <v>1291</v>
      </c>
      <c r="E320" s="99" t="s">
        <v>229</v>
      </c>
      <c r="F320" s="100" t="s">
        <v>230</v>
      </c>
      <c r="G320" s="100" t="s">
        <v>50</v>
      </c>
      <c r="H320" s="100" t="s">
        <v>36</v>
      </c>
      <c r="I320" s="100">
        <v>24.798300000000001</v>
      </c>
      <c r="J320" s="98">
        <v>3</v>
      </c>
      <c r="K320" s="100" t="s">
        <v>1211</v>
      </c>
    </row>
    <row r="321" spans="2:11" s="68" customFormat="1" x14ac:dyDescent="0.25">
      <c r="B321" s="97">
        <v>3</v>
      </c>
      <c r="C321" s="97">
        <v>18</v>
      </c>
      <c r="D321" s="98">
        <v>1301</v>
      </c>
      <c r="E321" s="99" t="s">
        <v>245</v>
      </c>
      <c r="F321" s="100" t="s">
        <v>246</v>
      </c>
      <c r="G321" s="100" t="s">
        <v>50</v>
      </c>
      <c r="H321" s="100" t="s">
        <v>65</v>
      </c>
      <c r="I321" s="100">
        <v>171.04409999999999</v>
      </c>
      <c r="J321" s="98">
        <v>3</v>
      </c>
      <c r="K321" s="100" t="s">
        <v>1211</v>
      </c>
    </row>
    <row r="322" spans="2:11" s="68" customFormat="1" x14ac:dyDescent="0.25">
      <c r="B322" s="97">
        <v>3</v>
      </c>
      <c r="C322" s="97">
        <v>19</v>
      </c>
      <c r="D322" s="98">
        <v>1314</v>
      </c>
      <c r="E322" s="99" t="s">
        <v>266</v>
      </c>
      <c r="F322" s="100" t="s">
        <v>227</v>
      </c>
      <c r="G322" s="100" t="s">
        <v>50</v>
      </c>
      <c r="H322" s="100" t="s">
        <v>96</v>
      </c>
      <c r="I322" s="100">
        <v>518.47550000000001</v>
      </c>
      <c r="J322" s="98">
        <v>3</v>
      </c>
      <c r="K322" s="100" t="s">
        <v>1211</v>
      </c>
    </row>
    <row r="323" spans="2:11" s="68" customFormat="1" x14ac:dyDescent="0.25">
      <c r="B323" s="97">
        <v>3</v>
      </c>
      <c r="C323" s="97">
        <v>20</v>
      </c>
      <c r="D323" s="98">
        <v>1315</v>
      </c>
      <c r="E323" s="99" t="s">
        <v>267</v>
      </c>
      <c r="F323" s="100" t="s">
        <v>268</v>
      </c>
      <c r="G323" s="100" t="s">
        <v>50</v>
      </c>
      <c r="H323" s="100" t="s">
        <v>65</v>
      </c>
      <c r="I323" s="100">
        <v>422.02460000000002</v>
      </c>
      <c r="J323" s="98">
        <v>3</v>
      </c>
      <c r="K323" s="100" t="s">
        <v>1211</v>
      </c>
    </row>
    <row r="324" spans="2:11" s="68" customFormat="1" x14ac:dyDescent="0.25">
      <c r="B324" s="97">
        <v>3</v>
      </c>
      <c r="C324" s="97">
        <v>21</v>
      </c>
      <c r="D324" s="98">
        <v>1334</v>
      </c>
      <c r="E324" s="99" t="s">
        <v>279</v>
      </c>
      <c r="F324" s="100" t="s">
        <v>280</v>
      </c>
      <c r="G324" s="100" t="s">
        <v>50</v>
      </c>
      <c r="H324" s="100" t="s">
        <v>53</v>
      </c>
      <c r="I324" s="100">
        <v>680.40179999999998</v>
      </c>
      <c r="J324" s="98">
        <v>3</v>
      </c>
      <c r="K324" s="100" t="s">
        <v>1211</v>
      </c>
    </row>
    <row r="325" spans="2:11" s="68" customFormat="1" x14ac:dyDescent="0.25">
      <c r="B325" s="97">
        <v>3</v>
      </c>
      <c r="C325" s="97">
        <v>22</v>
      </c>
      <c r="D325" s="98">
        <v>1341</v>
      </c>
      <c r="E325" s="99" t="s">
        <v>293</v>
      </c>
      <c r="F325" s="100" t="s">
        <v>190</v>
      </c>
      <c r="G325" s="100" t="s">
        <v>50</v>
      </c>
      <c r="H325" s="100" t="s">
        <v>36</v>
      </c>
      <c r="I325" s="100">
        <v>203.23150000000001</v>
      </c>
      <c r="J325" s="98">
        <v>3</v>
      </c>
      <c r="K325" s="100" t="s">
        <v>1211</v>
      </c>
    </row>
    <row r="326" spans="2:11" s="68" customFormat="1" x14ac:dyDescent="0.25">
      <c r="B326" s="97">
        <v>3</v>
      </c>
      <c r="C326" s="97">
        <v>23</v>
      </c>
      <c r="D326" s="98">
        <v>1352</v>
      </c>
      <c r="E326" s="99" t="s">
        <v>302</v>
      </c>
      <c r="F326" s="100" t="s">
        <v>303</v>
      </c>
      <c r="G326" s="100" t="s">
        <v>50</v>
      </c>
      <c r="H326" s="100" t="s">
        <v>53</v>
      </c>
      <c r="I326" s="100">
        <v>814.28049999999996</v>
      </c>
      <c r="J326" s="98">
        <v>3</v>
      </c>
      <c r="K326" s="100" t="s">
        <v>1211</v>
      </c>
    </row>
    <row r="327" spans="2:11" s="68" customFormat="1" x14ac:dyDescent="0.25">
      <c r="B327" s="97">
        <v>3</v>
      </c>
      <c r="C327" s="97">
        <v>24</v>
      </c>
      <c r="D327" s="98">
        <v>1359</v>
      </c>
      <c r="E327" s="99" t="s">
        <v>308</v>
      </c>
      <c r="F327" s="100" t="s">
        <v>309</v>
      </c>
      <c r="G327" s="100" t="s">
        <v>50</v>
      </c>
      <c r="H327" s="100" t="s">
        <v>53</v>
      </c>
      <c r="I327" s="100">
        <v>7741.5594000000001</v>
      </c>
      <c r="J327" s="98">
        <v>3</v>
      </c>
      <c r="K327" s="100" t="s">
        <v>1211</v>
      </c>
    </row>
    <row r="328" spans="2:11" s="68" customFormat="1" x14ac:dyDescent="0.25">
      <c r="B328" s="97">
        <v>3</v>
      </c>
      <c r="C328" s="97">
        <v>25</v>
      </c>
      <c r="D328" s="98">
        <v>1369</v>
      </c>
      <c r="E328" s="99" t="s">
        <v>312</v>
      </c>
      <c r="F328" s="100" t="s">
        <v>313</v>
      </c>
      <c r="G328" s="100" t="s">
        <v>50</v>
      </c>
      <c r="H328" s="100" t="s">
        <v>65</v>
      </c>
      <c r="I328" s="100">
        <v>67.004199999999997</v>
      </c>
      <c r="J328" s="98">
        <v>3</v>
      </c>
      <c r="K328" s="100" t="s">
        <v>1211</v>
      </c>
    </row>
    <row r="329" spans="2:11" s="68" customFormat="1" ht="22.5" x14ac:dyDescent="0.25">
      <c r="B329" s="97">
        <v>3</v>
      </c>
      <c r="C329" s="97">
        <v>26</v>
      </c>
      <c r="D329" s="98">
        <v>1404</v>
      </c>
      <c r="E329" s="99" t="s">
        <v>347</v>
      </c>
      <c r="F329" s="100" t="s">
        <v>348</v>
      </c>
      <c r="G329" s="100" t="s">
        <v>50</v>
      </c>
      <c r="H329" s="100" t="s">
        <v>65</v>
      </c>
      <c r="I329" s="100">
        <v>21.996200000000002</v>
      </c>
      <c r="J329" s="98">
        <v>3</v>
      </c>
      <c r="K329" s="100" t="s">
        <v>1211</v>
      </c>
    </row>
    <row r="330" spans="2:11" s="68" customFormat="1" ht="22.5" x14ac:dyDescent="0.25">
      <c r="B330" s="97">
        <v>3</v>
      </c>
      <c r="C330" s="97">
        <v>27</v>
      </c>
      <c r="D330" s="98">
        <v>1480</v>
      </c>
      <c r="E330" s="99" t="s">
        <v>394</v>
      </c>
      <c r="F330" s="100" t="s">
        <v>332</v>
      </c>
      <c r="G330" s="100" t="s">
        <v>50</v>
      </c>
      <c r="H330" s="100" t="s">
        <v>36</v>
      </c>
      <c r="I330" s="100">
        <v>237.03800000000001</v>
      </c>
      <c r="J330" s="98">
        <v>3</v>
      </c>
      <c r="K330" s="100" t="s">
        <v>1212</v>
      </c>
    </row>
    <row r="331" spans="2:11" s="68" customFormat="1" x14ac:dyDescent="0.25">
      <c r="B331" s="97">
        <v>3</v>
      </c>
      <c r="C331" s="97">
        <v>28</v>
      </c>
      <c r="D331" s="98">
        <v>1484</v>
      </c>
      <c r="E331" s="99" t="s">
        <v>397</v>
      </c>
      <c r="F331" s="100" t="s">
        <v>398</v>
      </c>
      <c r="G331" s="100" t="s">
        <v>50</v>
      </c>
      <c r="H331" s="100" t="s">
        <v>96</v>
      </c>
      <c r="I331" s="100">
        <v>81.452799999999996</v>
      </c>
      <c r="J331" s="98">
        <v>3</v>
      </c>
      <c r="K331" s="100" t="s">
        <v>1211</v>
      </c>
    </row>
    <row r="332" spans="2:11" s="68" customFormat="1" x14ac:dyDescent="0.25">
      <c r="B332" s="97">
        <v>3</v>
      </c>
      <c r="C332" s="97">
        <v>29</v>
      </c>
      <c r="D332" s="98">
        <v>1486</v>
      </c>
      <c r="E332" s="99" t="s">
        <v>401</v>
      </c>
      <c r="F332" s="100" t="s">
        <v>402</v>
      </c>
      <c r="G332" s="100" t="s">
        <v>50</v>
      </c>
      <c r="H332" s="100" t="s">
        <v>36</v>
      </c>
      <c r="I332" s="100">
        <v>49.628999999999998</v>
      </c>
      <c r="J332" s="98">
        <v>3</v>
      </c>
      <c r="K332" s="100" t="s">
        <v>1211</v>
      </c>
    </row>
    <row r="333" spans="2:11" s="68" customFormat="1" ht="22.5" x14ac:dyDescent="0.25">
      <c r="B333" s="97">
        <v>3</v>
      </c>
      <c r="C333" s="97">
        <v>30</v>
      </c>
      <c r="D333" s="98">
        <v>1495</v>
      </c>
      <c r="E333" s="99" t="s">
        <v>405</v>
      </c>
      <c r="F333" s="100" t="s">
        <v>406</v>
      </c>
      <c r="G333" s="100" t="s">
        <v>50</v>
      </c>
      <c r="H333" s="100" t="s">
        <v>96</v>
      </c>
      <c r="I333" s="100">
        <v>42.889699999999998</v>
      </c>
      <c r="J333" s="98">
        <v>3</v>
      </c>
      <c r="K333" s="100" t="s">
        <v>1212</v>
      </c>
    </row>
    <row r="334" spans="2:11" s="68" customFormat="1" x14ac:dyDescent="0.25">
      <c r="B334" s="97">
        <v>3</v>
      </c>
      <c r="C334" s="97">
        <v>31</v>
      </c>
      <c r="D334" s="98">
        <v>1514</v>
      </c>
      <c r="E334" s="99" t="s">
        <v>431</v>
      </c>
      <c r="F334" s="100" t="s">
        <v>432</v>
      </c>
      <c r="G334" s="100" t="s">
        <v>50</v>
      </c>
      <c r="H334" s="100" t="s">
        <v>36</v>
      </c>
      <c r="I334" s="100">
        <v>180.0694</v>
      </c>
      <c r="J334" s="98">
        <v>3</v>
      </c>
      <c r="K334" s="100" t="s">
        <v>1211</v>
      </c>
    </row>
    <row r="335" spans="2:11" s="68" customFormat="1" x14ac:dyDescent="0.25">
      <c r="B335" s="97">
        <v>3</v>
      </c>
      <c r="C335" s="97">
        <v>32</v>
      </c>
      <c r="D335" s="98">
        <v>1522</v>
      </c>
      <c r="E335" s="99" t="s">
        <v>441</v>
      </c>
      <c r="F335" s="100" t="s">
        <v>442</v>
      </c>
      <c r="G335" s="100" t="s">
        <v>50</v>
      </c>
      <c r="H335" s="100" t="s">
        <v>65</v>
      </c>
      <c r="I335" s="100">
        <v>32.461399999999998</v>
      </c>
      <c r="J335" s="98">
        <v>3</v>
      </c>
      <c r="K335" s="100" t="s">
        <v>1211</v>
      </c>
    </row>
    <row r="336" spans="2:11" s="68" customFormat="1" x14ac:dyDescent="0.25">
      <c r="B336" s="97">
        <v>3</v>
      </c>
      <c r="C336" s="97">
        <v>33</v>
      </c>
      <c r="D336" s="98">
        <v>1530</v>
      </c>
      <c r="E336" s="99" t="s">
        <v>448</v>
      </c>
      <c r="F336" s="100" t="s">
        <v>449</v>
      </c>
      <c r="G336" s="100" t="s">
        <v>50</v>
      </c>
      <c r="H336" s="100" t="s">
        <v>65</v>
      </c>
      <c r="I336" s="100">
        <v>26.755500000000001</v>
      </c>
      <c r="J336" s="98">
        <v>3</v>
      </c>
      <c r="K336" s="100" t="s">
        <v>1211</v>
      </c>
    </row>
    <row r="337" spans="2:11" s="68" customFormat="1" x14ac:dyDescent="0.25">
      <c r="B337" s="97">
        <v>3</v>
      </c>
      <c r="C337" s="97">
        <v>34</v>
      </c>
      <c r="D337" s="98">
        <v>1531</v>
      </c>
      <c r="E337" s="99" t="s">
        <v>450</v>
      </c>
      <c r="F337" s="100" t="s">
        <v>451</v>
      </c>
      <c r="G337" s="100" t="s">
        <v>50</v>
      </c>
      <c r="H337" s="100" t="s">
        <v>96</v>
      </c>
      <c r="I337" s="100">
        <v>33.371400000000001</v>
      </c>
      <c r="J337" s="98">
        <v>3</v>
      </c>
      <c r="K337" s="100" t="s">
        <v>1211</v>
      </c>
    </row>
    <row r="338" spans="2:11" s="68" customFormat="1" x14ac:dyDescent="0.25">
      <c r="B338" s="97">
        <v>3</v>
      </c>
      <c r="C338" s="97">
        <v>35</v>
      </c>
      <c r="D338" s="98">
        <v>1533</v>
      </c>
      <c r="E338" s="99" t="s">
        <v>454</v>
      </c>
      <c r="F338" s="100" t="s">
        <v>455</v>
      </c>
      <c r="G338" s="100" t="s">
        <v>50</v>
      </c>
      <c r="H338" s="100" t="s">
        <v>36</v>
      </c>
      <c r="I338" s="100">
        <v>18.666499999999999</v>
      </c>
      <c r="J338" s="98">
        <v>3</v>
      </c>
      <c r="K338" s="100" t="s">
        <v>1211</v>
      </c>
    </row>
    <row r="339" spans="2:11" s="68" customFormat="1" x14ac:dyDescent="0.25">
      <c r="B339" s="97">
        <v>3</v>
      </c>
      <c r="C339" s="97">
        <v>36</v>
      </c>
      <c r="D339" s="98">
        <v>1534</v>
      </c>
      <c r="E339" s="99" t="s">
        <v>456</v>
      </c>
      <c r="F339" s="100" t="s">
        <v>457</v>
      </c>
      <c r="G339" s="100" t="s">
        <v>50</v>
      </c>
      <c r="H339" s="100" t="s">
        <v>96</v>
      </c>
      <c r="I339" s="100">
        <v>21.397099999999998</v>
      </c>
      <c r="J339" s="98">
        <v>3</v>
      </c>
      <c r="K339" s="100" t="s">
        <v>1211</v>
      </c>
    </row>
    <row r="340" spans="2:11" s="68" customFormat="1" x14ac:dyDescent="0.25">
      <c r="B340" s="97">
        <v>3</v>
      </c>
      <c r="C340" s="97">
        <v>37</v>
      </c>
      <c r="D340" s="98">
        <v>1535</v>
      </c>
      <c r="E340" s="99" t="s">
        <v>458</v>
      </c>
      <c r="F340" s="100" t="s">
        <v>459</v>
      </c>
      <c r="G340" s="100" t="s">
        <v>50</v>
      </c>
      <c r="H340" s="100" t="s">
        <v>65</v>
      </c>
      <c r="I340" s="100">
        <v>24.4788</v>
      </c>
      <c r="J340" s="98">
        <v>3</v>
      </c>
      <c r="K340" s="100" t="s">
        <v>1211</v>
      </c>
    </row>
    <row r="341" spans="2:11" s="68" customFormat="1" x14ac:dyDescent="0.25">
      <c r="B341" s="97">
        <v>3</v>
      </c>
      <c r="C341" s="97">
        <v>38</v>
      </c>
      <c r="D341" s="98">
        <v>1537</v>
      </c>
      <c r="E341" s="99" t="s">
        <v>407</v>
      </c>
      <c r="F341" s="100" t="s">
        <v>461</v>
      </c>
      <c r="G341" s="100" t="s">
        <v>50</v>
      </c>
      <c r="H341" s="100" t="s">
        <v>36</v>
      </c>
      <c r="I341" s="100">
        <v>22.245100000000001</v>
      </c>
      <c r="J341" s="98">
        <v>3</v>
      </c>
      <c r="K341" s="100" t="s">
        <v>1212</v>
      </c>
    </row>
    <row r="342" spans="2:11" s="68" customFormat="1" x14ac:dyDescent="0.25">
      <c r="B342" s="97">
        <v>3</v>
      </c>
      <c r="C342" s="97">
        <v>39</v>
      </c>
      <c r="D342" s="98">
        <v>1538</v>
      </c>
      <c r="E342" s="99" t="s">
        <v>462</v>
      </c>
      <c r="F342" s="100" t="s">
        <v>463</v>
      </c>
      <c r="G342" s="100" t="s">
        <v>50</v>
      </c>
      <c r="H342" s="100" t="s">
        <v>36</v>
      </c>
      <c r="I342" s="100">
        <v>26.461200000000002</v>
      </c>
      <c r="J342" s="98">
        <v>3</v>
      </c>
      <c r="K342" s="100" t="s">
        <v>1212</v>
      </c>
    </row>
    <row r="343" spans="2:11" s="68" customFormat="1" x14ac:dyDescent="0.25">
      <c r="B343" s="97">
        <v>3</v>
      </c>
      <c r="C343" s="97">
        <v>40</v>
      </c>
      <c r="D343" s="98">
        <v>1539</v>
      </c>
      <c r="E343" s="99" t="s">
        <v>464</v>
      </c>
      <c r="F343" s="100" t="s">
        <v>465</v>
      </c>
      <c r="G343" s="100" t="s">
        <v>50</v>
      </c>
      <c r="H343" s="100" t="s">
        <v>65</v>
      </c>
      <c r="I343" s="100">
        <v>30.782</v>
      </c>
      <c r="J343" s="98">
        <v>3</v>
      </c>
      <c r="K343" s="100" t="s">
        <v>1212</v>
      </c>
    </row>
    <row r="344" spans="2:11" s="68" customFormat="1" x14ac:dyDescent="0.25">
      <c r="B344" s="97">
        <v>3</v>
      </c>
      <c r="C344" s="97">
        <v>41</v>
      </c>
      <c r="D344" s="98">
        <v>1555</v>
      </c>
      <c r="E344" s="99" t="s">
        <v>482</v>
      </c>
      <c r="F344" s="100" t="s">
        <v>483</v>
      </c>
      <c r="G344" s="100" t="s">
        <v>50</v>
      </c>
      <c r="H344" s="100" t="s">
        <v>65</v>
      </c>
      <c r="I344" s="100">
        <v>39.829900000000002</v>
      </c>
      <c r="J344" s="98">
        <v>3</v>
      </c>
      <c r="K344" s="100" t="s">
        <v>1211</v>
      </c>
    </row>
    <row r="345" spans="2:11" s="68" customFormat="1" ht="22.5" x14ac:dyDescent="0.25">
      <c r="B345" s="97">
        <v>3</v>
      </c>
      <c r="C345" s="97">
        <v>42</v>
      </c>
      <c r="D345" s="98">
        <v>1556</v>
      </c>
      <c r="E345" s="99" t="s">
        <v>484</v>
      </c>
      <c r="F345" s="100" t="s">
        <v>485</v>
      </c>
      <c r="G345" s="100" t="s">
        <v>50</v>
      </c>
      <c r="H345" s="100" t="s">
        <v>96</v>
      </c>
      <c r="I345" s="100">
        <v>129.63900000000001</v>
      </c>
      <c r="J345" s="98">
        <v>3</v>
      </c>
      <c r="K345" s="100" t="s">
        <v>1211</v>
      </c>
    </row>
    <row r="346" spans="2:11" s="68" customFormat="1" x14ac:dyDescent="0.25">
      <c r="B346" s="97">
        <v>3</v>
      </c>
      <c r="C346" s="97">
        <v>43</v>
      </c>
      <c r="D346" s="98">
        <v>1563</v>
      </c>
      <c r="E346" s="99" t="s">
        <v>466</v>
      </c>
      <c r="F346" s="100" t="s">
        <v>493</v>
      </c>
      <c r="G346" s="100" t="s">
        <v>50</v>
      </c>
      <c r="H346" s="100" t="s">
        <v>36</v>
      </c>
      <c r="I346" s="100">
        <v>16.163599999999999</v>
      </c>
      <c r="J346" s="98">
        <v>3</v>
      </c>
      <c r="K346" s="100" t="s">
        <v>1212</v>
      </c>
    </row>
    <row r="347" spans="2:11" s="68" customFormat="1" ht="22.5" x14ac:dyDescent="0.25">
      <c r="B347" s="97">
        <v>3</v>
      </c>
      <c r="C347" s="97">
        <v>44</v>
      </c>
      <c r="D347" s="98">
        <v>1569</v>
      </c>
      <c r="E347" s="99" t="s">
        <v>502</v>
      </c>
      <c r="F347" s="100" t="s">
        <v>503</v>
      </c>
      <c r="G347" s="100" t="s">
        <v>50</v>
      </c>
      <c r="H347" s="100" t="s">
        <v>65</v>
      </c>
      <c r="I347" s="100">
        <v>15.3285</v>
      </c>
      <c r="J347" s="98">
        <v>3</v>
      </c>
      <c r="K347" s="100" t="s">
        <v>1211</v>
      </c>
    </row>
    <row r="348" spans="2:11" s="68" customFormat="1" x14ac:dyDescent="0.25">
      <c r="B348" s="97">
        <v>3</v>
      </c>
      <c r="C348" s="97">
        <v>45</v>
      </c>
      <c r="D348" s="98">
        <v>1582</v>
      </c>
      <c r="E348" s="99" t="s">
        <v>511</v>
      </c>
      <c r="F348" s="100" t="s">
        <v>512</v>
      </c>
      <c r="G348" s="100" t="s">
        <v>50</v>
      </c>
      <c r="H348" s="100" t="s">
        <v>96</v>
      </c>
      <c r="I348" s="100">
        <v>134.90899999999999</v>
      </c>
      <c r="J348" s="98">
        <v>3</v>
      </c>
      <c r="K348" s="100" t="s">
        <v>1211</v>
      </c>
    </row>
    <row r="349" spans="2:11" s="68" customFormat="1" ht="22.5" x14ac:dyDescent="0.25">
      <c r="B349" s="97">
        <v>3</v>
      </c>
      <c r="C349" s="97">
        <v>46</v>
      </c>
      <c r="D349" s="98">
        <v>1618</v>
      </c>
      <c r="E349" s="99" t="s">
        <v>531</v>
      </c>
      <c r="F349" s="100" t="s">
        <v>532</v>
      </c>
      <c r="G349" s="100" t="s">
        <v>50</v>
      </c>
      <c r="H349" s="100" t="s">
        <v>65</v>
      </c>
      <c r="I349" s="100">
        <v>32.594000000000001</v>
      </c>
      <c r="J349" s="98">
        <v>3</v>
      </c>
      <c r="K349" s="100" t="s">
        <v>1213</v>
      </c>
    </row>
    <row r="350" spans="2:11" s="68" customFormat="1" x14ac:dyDescent="0.25">
      <c r="B350" s="97">
        <v>3</v>
      </c>
      <c r="C350" s="97">
        <v>47</v>
      </c>
      <c r="D350" s="98">
        <v>1632</v>
      </c>
      <c r="E350" s="99" t="s">
        <v>539</v>
      </c>
      <c r="F350" s="100" t="s">
        <v>540</v>
      </c>
      <c r="G350" s="100" t="s">
        <v>50</v>
      </c>
      <c r="H350" s="100" t="s">
        <v>53</v>
      </c>
      <c r="I350" s="100">
        <v>305.09840000000003</v>
      </c>
      <c r="J350" s="98">
        <v>3</v>
      </c>
      <c r="K350" s="100" t="s">
        <v>1211</v>
      </c>
    </row>
    <row r="351" spans="2:11" s="68" customFormat="1" ht="22.5" x14ac:dyDescent="0.25">
      <c r="B351" s="97">
        <v>3</v>
      </c>
      <c r="C351" s="97">
        <v>48</v>
      </c>
      <c r="D351" s="98">
        <v>1637</v>
      </c>
      <c r="E351" s="99" t="s">
        <v>545</v>
      </c>
      <c r="F351" s="100" t="s">
        <v>546</v>
      </c>
      <c r="G351" s="100" t="s">
        <v>50</v>
      </c>
      <c r="H351" s="100" t="s">
        <v>96</v>
      </c>
      <c r="I351" s="100">
        <v>22.200700000000001</v>
      </c>
      <c r="J351" s="98">
        <v>3</v>
      </c>
      <c r="K351" s="100" t="s">
        <v>1211</v>
      </c>
    </row>
    <row r="352" spans="2:11" s="68" customFormat="1" x14ac:dyDescent="0.25">
      <c r="B352" s="97">
        <v>3</v>
      </c>
      <c r="C352" s="97">
        <v>49</v>
      </c>
      <c r="D352" s="98">
        <v>1676</v>
      </c>
      <c r="E352" s="99" t="s">
        <v>568</v>
      </c>
      <c r="F352" s="100" t="s">
        <v>569</v>
      </c>
      <c r="G352" s="100" t="s">
        <v>50</v>
      </c>
      <c r="H352" s="100" t="s">
        <v>65</v>
      </c>
      <c r="I352" s="100">
        <v>42.4925</v>
      </c>
      <c r="J352" s="98">
        <v>3</v>
      </c>
      <c r="K352" s="100" t="s">
        <v>1211</v>
      </c>
    </row>
    <row r="353" spans="2:11" s="68" customFormat="1" x14ac:dyDescent="0.25">
      <c r="B353" s="97">
        <v>3</v>
      </c>
      <c r="C353" s="97">
        <v>50</v>
      </c>
      <c r="D353" s="98">
        <v>1682</v>
      </c>
      <c r="E353" s="99" t="s">
        <v>570</v>
      </c>
      <c r="F353" s="100" t="s">
        <v>571</v>
      </c>
      <c r="G353" s="100" t="s">
        <v>50</v>
      </c>
      <c r="H353" s="100" t="s">
        <v>96</v>
      </c>
      <c r="I353" s="100">
        <v>16.209</v>
      </c>
      <c r="J353" s="98">
        <v>3</v>
      </c>
      <c r="K353" s="100" t="s">
        <v>1211</v>
      </c>
    </row>
    <row r="354" spans="2:11" s="68" customFormat="1" x14ac:dyDescent="0.25">
      <c r="B354" s="97">
        <v>3</v>
      </c>
      <c r="C354" s="97">
        <v>51</v>
      </c>
      <c r="D354" s="98">
        <v>1684</v>
      </c>
      <c r="E354" s="99" t="s">
        <v>574</v>
      </c>
      <c r="F354" s="100" t="s">
        <v>575</v>
      </c>
      <c r="G354" s="100" t="s">
        <v>50</v>
      </c>
      <c r="H354" s="100" t="s">
        <v>65</v>
      </c>
      <c r="I354" s="100">
        <v>19.9878</v>
      </c>
      <c r="J354" s="98">
        <v>3</v>
      </c>
      <c r="K354" s="100" t="s">
        <v>1211</v>
      </c>
    </row>
    <row r="355" spans="2:11" s="68" customFormat="1" x14ac:dyDescent="0.25">
      <c r="B355" s="97">
        <v>3</v>
      </c>
      <c r="C355" s="97">
        <v>52</v>
      </c>
      <c r="D355" s="98">
        <v>1686</v>
      </c>
      <c r="E355" s="99" t="s">
        <v>576</v>
      </c>
      <c r="F355" s="100" t="s">
        <v>158</v>
      </c>
      <c r="G355" s="100" t="s">
        <v>50</v>
      </c>
      <c r="H355" s="100" t="s">
        <v>96</v>
      </c>
      <c r="I355" s="100">
        <v>161.5728</v>
      </c>
      <c r="J355" s="98">
        <v>3</v>
      </c>
      <c r="K355" s="100" t="s">
        <v>1213</v>
      </c>
    </row>
    <row r="356" spans="2:11" s="68" customFormat="1" x14ac:dyDescent="0.25">
      <c r="B356" s="97">
        <v>3</v>
      </c>
      <c r="C356" s="97">
        <v>53</v>
      </c>
      <c r="D356" s="98">
        <v>1712</v>
      </c>
      <c r="E356" s="99" t="s">
        <v>595</v>
      </c>
      <c r="F356" s="100" t="s">
        <v>596</v>
      </c>
      <c r="G356" s="100" t="s">
        <v>50</v>
      </c>
      <c r="H356" s="100" t="s">
        <v>96</v>
      </c>
      <c r="I356" s="100">
        <v>71.783900000000003</v>
      </c>
      <c r="J356" s="98">
        <v>3</v>
      </c>
      <c r="K356" s="100" t="s">
        <v>1211</v>
      </c>
    </row>
    <row r="357" spans="2:11" s="68" customFormat="1" ht="22.5" x14ac:dyDescent="0.25">
      <c r="B357" s="97">
        <v>3</v>
      </c>
      <c r="C357" s="97">
        <v>54</v>
      </c>
      <c r="D357" s="98">
        <v>1713</v>
      </c>
      <c r="E357" s="99" t="s">
        <v>597</v>
      </c>
      <c r="F357" s="100" t="s">
        <v>598</v>
      </c>
      <c r="G357" s="100" t="s">
        <v>50</v>
      </c>
      <c r="H357" s="100" t="s">
        <v>36</v>
      </c>
      <c r="I357" s="100">
        <v>38.586100000000002</v>
      </c>
      <c r="J357" s="98">
        <v>3</v>
      </c>
      <c r="K357" s="100" t="s">
        <v>1213</v>
      </c>
    </row>
    <row r="358" spans="2:11" s="68" customFormat="1" x14ac:dyDescent="0.25">
      <c r="B358" s="97">
        <v>3</v>
      </c>
      <c r="C358" s="97">
        <v>55</v>
      </c>
      <c r="D358" s="98">
        <v>1845</v>
      </c>
      <c r="E358" s="99" t="s">
        <v>638</v>
      </c>
      <c r="F358" s="100" t="s">
        <v>372</v>
      </c>
      <c r="G358" s="100" t="s">
        <v>50</v>
      </c>
      <c r="H358" s="100" t="s">
        <v>65</v>
      </c>
      <c r="I358" s="100">
        <v>651.70579999999995</v>
      </c>
      <c r="J358" s="98">
        <v>3</v>
      </c>
      <c r="K358" s="100" t="s">
        <v>1211</v>
      </c>
    </row>
    <row r="359" spans="2:11" s="68" customFormat="1" x14ac:dyDescent="0.25">
      <c r="B359" s="97">
        <v>3</v>
      </c>
      <c r="C359" s="97">
        <v>56</v>
      </c>
      <c r="D359" s="98">
        <v>1858</v>
      </c>
      <c r="E359" s="99" t="s">
        <v>648</v>
      </c>
      <c r="F359" s="100" t="s">
        <v>649</v>
      </c>
      <c r="G359" s="100" t="s">
        <v>50</v>
      </c>
      <c r="H359" s="100" t="s">
        <v>96</v>
      </c>
      <c r="I359" s="100">
        <v>79.578000000000003</v>
      </c>
      <c r="J359" s="98">
        <v>3</v>
      </c>
      <c r="K359" s="100" t="s">
        <v>1211</v>
      </c>
    </row>
    <row r="360" spans="2:11" s="68" customFormat="1" x14ac:dyDescent="0.25">
      <c r="B360" s="97">
        <v>3</v>
      </c>
      <c r="C360" s="97">
        <v>57</v>
      </c>
      <c r="D360" s="98">
        <v>1870</v>
      </c>
      <c r="E360" s="99" t="s">
        <v>654</v>
      </c>
      <c r="F360" s="100" t="s">
        <v>655</v>
      </c>
      <c r="G360" s="100" t="s">
        <v>50</v>
      </c>
      <c r="H360" s="100" t="s">
        <v>96</v>
      </c>
      <c r="I360" s="100">
        <v>18.370100000000001</v>
      </c>
      <c r="J360" s="98">
        <v>3</v>
      </c>
      <c r="K360" s="100" t="s">
        <v>1211</v>
      </c>
    </row>
    <row r="361" spans="2:11" s="68" customFormat="1" x14ac:dyDescent="0.25">
      <c r="B361" s="97">
        <v>3</v>
      </c>
      <c r="C361" s="97">
        <v>58</v>
      </c>
      <c r="D361" s="98">
        <v>1879</v>
      </c>
      <c r="E361" s="99" t="s">
        <v>661</v>
      </c>
      <c r="F361" s="100" t="s">
        <v>662</v>
      </c>
      <c r="G361" s="100" t="s">
        <v>50</v>
      </c>
      <c r="H361" s="100" t="s">
        <v>36</v>
      </c>
      <c r="I361" s="100">
        <v>40.731699999999996</v>
      </c>
      <c r="J361" s="98">
        <v>3</v>
      </c>
      <c r="K361" s="100" t="s">
        <v>1211</v>
      </c>
    </row>
    <row r="362" spans="2:11" s="68" customFormat="1" ht="22.5" x14ac:dyDescent="0.25">
      <c r="B362" s="97">
        <v>3</v>
      </c>
      <c r="C362" s="97">
        <v>59</v>
      </c>
      <c r="D362" s="98">
        <v>1885</v>
      </c>
      <c r="E362" s="99" t="s">
        <v>663</v>
      </c>
      <c r="F362" s="100" t="s">
        <v>664</v>
      </c>
      <c r="G362" s="100" t="s">
        <v>50</v>
      </c>
      <c r="H362" s="100" t="s">
        <v>36</v>
      </c>
      <c r="I362" s="100">
        <v>248.77180000000001</v>
      </c>
      <c r="J362" s="98">
        <v>3</v>
      </c>
      <c r="K362" s="100" t="s">
        <v>1211</v>
      </c>
    </row>
    <row r="363" spans="2:11" s="68" customFormat="1" x14ac:dyDescent="0.25">
      <c r="B363" s="97">
        <v>3</v>
      </c>
      <c r="C363" s="97">
        <v>60</v>
      </c>
      <c r="D363" s="98">
        <v>1925</v>
      </c>
      <c r="E363" s="99" t="s">
        <v>685</v>
      </c>
      <c r="F363" s="100" t="s">
        <v>686</v>
      </c>
      <c r="G363" s="100" t="s">
        <v>50</v>
      </c>
      <c r="H363" s="100" t="s">
        <v>96</v>
      </c>
      <c r="I363" s="100">
        <v>100.36499999999999</v>
      </c>
      <c r="J363" s="98">
        <v>3</v>
      </c>
      <c r="K363" s="100" t="s">
        <v>1213</v>
      </c>
    </row>
    <row r="364" spans="2:11" s="68" customFormat="1" ht="22.5" x14ac:dyDescent="0.25">
      <c r="B364" s="97">
        <v>3</v>
      </c>
      <c r="C364" s="97">
        <v>61</v>
      </c>
      <c r="D364" s="98">
        <v>1932</v>
      </c>
      <c r="E364" s="99" t="s">
        <v>692</v>
      </c>
      <c r="F364" s="100" t="s">
        <v>632</v>
      </c>
      <c r="G364" s="100" t="s">
        <v>50</v>
      </c>
      <c r="H364" s="100" t="s">
        <v>65</v>
      </c>
      <c r="I364" s="100">
        <v>39.427799999999998</v>
      </c>
      <c r="J364" s="98">
        <v>3</v>
      </c>
      <c r="K364" s="100" t="s">
        <v>1213</v>
      </c>
    </row>
    <row r="365" spans="2:11" s="68" customFormat="1" x14ac:dyDescent="0.25">
      <c r="B365" s="97">
        <v>3</v>
      </c>
      <c r="C365" s="97">
        <v>62</v>
      </c>
      <c r="D365" s="98">
        <v>1935</v>
      </c>
      <c r="E365" s="99" t="s">
        <v>695</v>
      </c>
      <c r="F365" s="100" t="s">
        <v>696</v>
      </c>
      <c r="G365" s="100" t="s">
        <v>50</v>
      </c>
      <c r="H365" s="100" t="s">
        <v>36</v>
      </c>
      <c r="I365" s="100">
        <v>43.412799999999997</v>
      </c>
      <c r="J365" s="98">
        <v>3</v>
      </c>
      <c r="K365" s="100" t="s">
        <v>1213</v>
      </c>
    </row>
    <row r="366" spans="2:11" s="68" customFormat="1" ht="22.5" x14ac:dyDescent="0.25">
      <c r="B366" s="97">
        <v>3</v>
      </c>
      <c r="C366" s="97">
        <v>63</v>
      </c>
      <c r="D366" s="98">
        <v>1950</v>
      </c>
      <c r="E366" s="99" t="s">
        <v>702</v>
      </c>
      <c r="F366" s="100" t="s">
        <v>703</v>
      </c>
      <c r="G366" s="100" t="s">
        <v>50</v>
      </c>
      <c r="H366" s="100" t="s">
        <v>96</v>
      </c>
      <c r="I366" s="100">
        <v>22.6952</v>
      </c>
      <c r="J366" s="98">
        <v>3</v>
      </c>
      <c r="K366" s="100" t="s">
        <v>1211</v>
      </c>
    </row>
    <row r="367" spans="2:11" s="68" customFormat="1" x14ac:dyDescent="0.25">
      <c r="B367" s="97">
        <v>3</v>
      </c>
      <c r="C367" s="97">
        <v>64</v>
      </c>
      <c r="D367" s="98">
        <v>1951</v>
      </c>
      <c r="E367" s="99" t="s">
        <v>704</v>
      </c>
      <c r="F367" s="100" t="s">
        <v>705</v>
      </c>
      <c r="G367" s="100" t="s">
        <v>50</v>
      </c>
      <c r="H367" s="100" t="s">
        <v>96</v>
      </c>
      <c r="I367" s="100">
        <v>20.227799999999998</v>
      </c>
      <c r="J367" s="98">
        <v>3</v>
      </c>
      <c r="K367" s="100" t="s">
        <v>1210</v>
      </c>
    </row>
    <row r="368" spans="2:11" s="68" customFormat="1" ht="22.5" x14ac:dyDescent="0.25">
      <c r="B368" s="97">
        <v>3</v>
      </c>
      <c r="C368" s="97">
        <v>65</v>
      </c>
      <c r="D368" s="98">
        <v>1960</v>
      </c>
      <c r="E368" s="99" t="s">
        <v>711</v>
      </c>
      <c r="F368" s="100" t="s">
        <v>712</v>
      </c>
      <c r="G368" s="100" t="s">
        <v>50</v>
      </c>
      <c r="H368" s="100" t="s">
        <v>36</v>
      </c>
      <c r="I368" s="100">
        <v>90.019900000000007</v>
      </c>
      <c r="J368" s="98">
        <v>3</v>
      </c>
      <c r="K368" s="100" t="s">
        <v>1211</v>
      </c>
    </row>
    <row r="369" spans="2:11" s="68" customFormat="1" ht="22.5" x14ac:dyDescent="0.25">
      <c r="B369" s="97">
        <v>3</v>
      </c>
      <c r="C369" s="97">
        <v>66</v>
      </c>
      <c r="D369" s="98">
        <v>1981</v>
      </c>
      <c r="E369" s="99" t="s">
        <v>733</v>
      </c>
      <c r="F369" s="100" t="s">
        <v>734</v>
      </c>
      <c r="G369" s="100" t="s">
        <v>50</v>
      </c>
      <c r="H369" s="100" t="s">
        <v>65</v>
      </c>
      <c r="I369" s="100">
        <v>18.200199999999999</v>
      </c>
      <c r="J369" s="98">
        <v>3</v>
      </c>
      <c r="K369" s="100" t="s">
        <v>1213</v>
      </c>
    </row>
    <row r="370" spans="2:11" s="68" customFormat="1" x14ac:dyDescent="0.25">
      <c r="B370" s="97">
        <v>3</v>
      </c>
      <c r="C370" s="97">
        <v>67</v>
      </c>
      <c r="D370" s="98">
        <v>1984</v>
      </c>
      <c r="E370" s="99" t="s">
        <v>735</v>
      </c>
      <c r="F370" s="100" t="s">
        <v>227</v>
      </c>
      <c r="G370" s="100" t="s">
        <v>50</v>
      </c>
      <c r="H370" s="100" t="s">
        <v>96</v>
      </c>
      <c r="I370" s="100">
        <v>156.0797</v>
      </c>
      <c r="J370" s="98">
        <v>3</v>
      </c>
      <c r="K370" s="100" t="s">
        <v>1211</v>
      </c>
    </row>
    <row r="371" spans="2:11" s="68" customFormat="1" x14ac:dyDescent="0.25">
      <c r="B371" s="97">
        <v>3</v>
      </c>
      <c r="C371" s="97">
        <v>68</v>
      </c>
      <c r="D371" s="98">
        <v>1991</v>
      </c>
      <c r="E371" s="99" t="s">
        <v>737</v>
      </c>
      <c r="F371" s="100" t="s">
        <v>738</v>
      </c>
      <c r="G371" s="100" t="s">
        <v>50</v>
      </c>
      <c r="H371" s="100" t="s">
        <v>96</v>
      </c>
      <c r="I371" s="100">
        <v>1343.1096</v>
      </c>
      <c r="J371" s="98">
        <v>3</v>
      </c>
      <c r="K371" s="100" t="s">
        <v>1211</v>
      </c>
    </row>
    <row r="372" spans="2:11" s="68" customFormat="1" x14ac:dyDescent="0.25">
      <c r="B372" s="97">
        <v>3</v>
      </c>
      <c r="C372" s="97">
        <v>69</v>
      </c>
      <c r="D372" s="98">
        <v>1995</v>
      </c>
      <c r="E372" s="99" t="s">
        <v>743</v>
      </c>
      <c r="F372" s="100" t="s">
        <v>744</v>
      </c>
      <c r="G372" s="100" t="s">
        <v>50</v>
      </c>
      <c r="H372" s="100" t="s">
        <v>36</v>
      </c>
      <c r="I372" s="100">
        <v>11.0067</v>
      </c>
      <c r="J372" s="98">
        <v>3</v>
      </c>
      <c r="K372" s="100" t="s">
        <v>1212</v>
      </c>
    </row>
    <row r="373" spans="2:11" s="68" customFormat="1" x14ac:dyDescent="0.25">
      <c r="B373" s="97">
        <v>3</v>
      </c>
      <c r="C373" s="97">
        <v>70</v>
      </c>
      <c r="D373" s="98">
        <v>1996</v>
      </c>
      <c r="E373" s="99" t="s">
        <v>739</v>
      </c>
      <c r="F373" s="100" t="s">
        <v>745</v>
      </c>
      <c r="G373" s="100" t="s">
        <v>50</v>
      </c>
      <c r="H373" s="100" t="s">
        <v>36</v>
      </c>
      <c r="I373" s="100">
        <v>43.206699999999998</v>
      </c>
      <c r="J373" s="98">
        <v>3</v>
      </c>
      <c r="K373" s="100" t="s">
        <v>1211</v>
      </c>
    </row>
    <row r="374" spans="2:11" s="68" customFormat="1" ht="22.5" x14ac:dyDescent="0.25">
      <c r="B374" s="97">
        <v>3</v>
      </c>
      <c r="C374" s="97">
        <v>71</v>
      </c>
      <c r="D374" s="98">
        <v>2005</v>
      </c>
      <c r="E374" s="99" t="s">
        <v>748</v>
      </c>
      <c r="F374" s="100" t="s">
        <v>548</v>
      </c>
      <c r="G374" s="100" t="s">
        <v>50</v>
      </c>
      <c r="H374" s="100" t="s">
        <v>96</v>
      </c>
      <c r="I374" s="100">
        <v>90.588099999999997</v>
      </c>
      <c r="J374" s="98">
        <v>3</v>
      </c>
      <c r="K374" s="100" t="s">
        <v>1213</v>
      </c>
    </row>
    <row r="375" spans="2:11" s="68" customFormat="1" ht="22.5" x14ac:dyDescent="0.25">
      <c r="B375" s="97">
        <v>3</v>
      </c>
      <c r="C375" s="97">
        <v>72</v>
      </c>
      <c r="D375" s="98">
        <v>2028</v>
      </c>
      <c r="E375" s="99" t="s">
        <v>762</v>
      </c>
      <c r="F375" s="100" t="s">
        <v>758</v>
      </c>
      <c r="G375" s="100" t="s">
        <v>50</v>
      </c>
      <c r="H375" s="100" t="s">
        <v>36</v>
      </c>
      <c r="I375" s="100">
        <v>33.843899999999998</v>
      </c>
      <c r="J375" s="98">
        <v>3</v>
      </c>
      <c r="K375" s="100" t="s">
        <v>1211</v>
      </c>
    </row>
    <row r="376" spans="2:11" s="68" customFormat="1" x14ac:dyDescent="0.25">
      <c r="B376" s="97">
        <v>3</v>
      </c>
      <c r="C376" s="97">
        <v>73</v>
      </c>
      <c r="D376" s="98">
        <v>2033</v>
      </c>
      <c r="E376" s="99" t="s">
        <v>764</v>
      </c>
      <c r="F376" s="100" t="s">
        <v>758</v>
      </c>
      <c r="G376" s="100" t="s">
        <v>50</v>
      </c>
      <c r="H376" s="100" t="s">
        <v>36</v>
      </c>
      <c r="I376" s="100">
        <v>48.8369</v>
      </c>
      <c r="J376" s="98">
        <v>3</v>
      </c>
      <c r="K376" s="100" t="s">
        <v>1211</v>
      </c>
    </row>
    <row r="377" spans="2:11" s="68" customFormat="1" ht="22.5" x14ac:dyDescent="0.25">
      <c r="B377" s="97">
        <v>3</v>
      </c>
      <c r="C377" s="97">
        <v>74</v>
      </c>
      <c r="D377" s="98">
        <v>2048</v>
      </c>
      <c r="E377" s="99" t="s">
        <v>769</v>
      </c>
      <c r="F377" s="100" t="s">
        <v>121</v>
      </c>
      <c r="G377" s="100" t="s">
        <v>50</v>
      </c>
      <c r="H377" s="100" t="s">
        <v>96</v>
      </c>
      <c r="I377" s="100">
        <v>43.992800000000003</v>
      </c>
      <c r="J377" s="98">
        <v>3</v>
      </c>
      <c r="K377" s="100" t="s">
        <v>1211</v>
      </c>
    </row>
    <row r="378" spans="2:11" s="68" customFormat="1" x14ac:dyDescent="0.25">
      <c r="B378" s="97">
        <v>3</v>
      </c>
      <c r="C378" s="97">
        <v>75</v>
      </c>
      <c r="D378" s="98">
        <v>2082</v>
      </c>
      <c r="E378" s="99" t="s">
        <v>791</v>
      </c>
      <c r="F378" s="100" t="s">
        <v>792</v>
      </c>
      <c r="G378" s="100" t="s">
        <v>50</v>
      </c>
      <c r="H378" s="100" t="s">
        <v>96</v>
      </c>
      <c r="I378" s="100">
        <v>37.2273</v>
      </c>
      <c r="J378" s="98">
        <v>3</v>
      </c>
      <c r="K378" s="100" t="s">
        <v>1211</v>
      </c>
    </row>
    <row r="379" spans="2:11" s="68" customFormat="1" ht="22.5" x14ac:dyDescent="0.25">
      <c r="B379" s="97">
        <v>3</v>
      </c>
      <c r="C379" s="97">
        <v>76</v>
      </c>
      <c r="D379" s="98">
        <v>2092</v>
      </c>
      <c r="E379" s="99" t="s">
        <v>802</v>
      </c>
      <c r="F379" s="100" t="s">
        <v>803</v>
      </c>
      <c r="G379" s="100" t="s">
        <v>50</v>
      </c>
      <c r="H379" s="100" t="s">
        <v>96</v>
      </c>
      <c r="I379" s="100">
        <v>13.0785</v>
      </c>
      <c r="J379" s="98">
        <v>3</v>
      </c>
      <c r="K379" s="100" t="s">
        <v>1213</v>
      </c>
    </row>
    <row r="380" spans="2:11" s="68" customFormat="1" x14ac:dyDescent="0.25">
      <c r="B380" s="97">
        <v>3</v>
      </c>
      <c r="C380" s="97">
        <v>77</v>
      </c>
      <c r="D380" s="98">
        <v>2100</v>
      </c>
      <c r="E380" s="99" t="s">
        <v>810</v>
      </c>
      <c r="F380" s="100" t="s">
        <v>811</v>
      </c>
      <c r="G380" s="100" t="s">
        <v>50</v>
      </c>
      <c r="H380" s="100" t="s">
        <v>36</v>
      </c>
      <c r="I380" s="100">
        <v>23.7378</v>
      </c>
      <c r="J380" s="98">
        <v>3</v>
      </c>
      <c r="K380" s="100" t="s">
        <v>1211</v>
      </c>
    </row>
    <row r="381" spans="2:11" s="68" customFormat="1" ht="22.5" x14ac:dyDescent="0.25">
      <c r="B381" s="97">
        <v>3</v>
      </c>
      <c r="C381" s="97">
        <v>78</v>
      </c>
      <c r="D381" s="98">
        <v>2122</v>
      </c>
      <c r="E381" s="99" t="s">
        <v>814</v>
      </c>
      <c r="F381" s="100" t="s">
        <v>60</v>
      </c>
      <c r="G381" s="100" t="s">
        <v>50</v>
      </c>
      <c r="H381" s="100" t="s">
        <v>53</v>
      </c>
      <c r="I381" s="100">
        <v>642.37139999999999</v>
      </c>
      <c r="J381" s="98">
        <v>3</v>
      </c>
      <c r="K381" s="100" t="s">
        <v>1211</v>
      </c>
    </row>
    <row r="382" spans="2:11" s="68" customFormat="1" ht="22.5" x14ac:dyDescent="0.25">
      <c r="B382" s="97">
        <v>3</v>
      </c>
      <c r="C382" s="97">
        <v>79</v>
      </c>
      <c r="D382" s="98">
        <v>2123</v>
      </c>
      <c r="E382" s="99" t="s">
        <v>815</v>
      </c>
      <c r="F382" s="100" t="s">
        <v>816</v>
      </c>
      <c r="G382" s="100" t="s">
        <v>50</v>
      </c>
      <c r="H382" s="100" t="s">
        <v>53</v>
      </c>
      <c r="I382" s="100">
        <v>261.2269</v>
      </c>
      <c r="J382" s="98">
        <v>3</v>
      </c>
      <c r="K382" s="100" t="s">
        <v>1212</v>
      </c>
    </row>
    <row r="383" spans="2:11" s="68" customFormat="1" x14ac:dyDescent="0.25">
      <c r="B383" s="97">
        <v>3</v>
      </c>
      <c r="C383" s="97">
        <v>80</v>
      </c>
      <c r="D383" s="98">
        <v>2126</v>
      </c>
      <c r="E383" s="99" t="s">
        <v>819</v>
      </c>
      <c r="F383" s="100" t="s">
        <v>548</v>
      </c>
      <c r="G383" s="100" t="s">
        <v>50</v>
      </c>
      <c r="H383" s="100" t="s">
        <v>96</v>
      </c>
      <c r="I383" s="100">
        <v>85.8155</v>
      </c>
      <c r="J383" s="98">
        <v>3</v>
      </c>
      <c r="K383" s="100" t="s">
        <v>1211</v>
      </c>
    </row>
    <row r="384" spans="2:11" s="68" customFormat="1" x14ac:dyDescent="0.25">
      <c r="B384" s="97">
        <v>3</v>
      </c>
      <c r="C384" s="97">
        <v>81</v>
      </c>
      <c r="D384" s="98">
        <v>2129</v>
      </c>
      <c r="E384" s="99" t="s">
        <v>822</v>
      </c>
      <c r="F384" s="100" t="s">
        <v>823</v>
      </c>
      <c r="G384" s="100" t="s">
        <v>50</v>
      </c>
      <c r="H384" s="100" t="s">
        <v>65</v>
      </c>
      <c r="I384" s="100">
        <v>275.76260000000002</v>
      </c>
      <c r="J384" s="98">
        <v>3</v>
      </c>
      <c r="K384" s="100" t="s">
        <v>1211</v>
      </c>
    </row>
    <row r="385" spans="2:11" s="68" customFormat="1" x14ac:dyDescent="0.25">
      <c r="B385" s="97">
        <v>3</v>
      </c>
      <c r="C385" s="97">
        <v>82</v>
      </c>
      <c r="D385" s="98">
        <v>2162</v>
      </c>
      <c r="E385" s="99" t="s">
        <v>840</v>
      </c>
      <c r="F385" s="100" t="s">
        <v>841</v>
      </c>
      <c r="G385" s="100" t="s">
        <v>50</v>
      </c>
      <c r="H385" s="100" t="s">
        <v>65</v>
      </c>
      <c r="I385" s="100">
        <v>26.555599999999998</v>
      </c>
      <c r="J385" s="98">
        <v>3</v>
      </c>
      <c r="K385" s="100" t="s">
        <v>1211</v>
      </c>
    </row>
    <row r="386" spans="2:11" s="68" customFormat="1" x14ac:dyDescent="0.25">
      <c r="B386" s="97">
        <v>3</v>
      </c>
      <c r="C386" s="97">
        <v>83</v>
      </c>
      <c r="D386" s="98">
        <v>2183</v>
      </c>
      <c r="E386" s="99" t="s">
        <v>848</v>
      </c>
      <c r="F386" s="100" t="s">
        <v>849</v>
      </c>
      <c r="G386" s="100" t="s">
        <v>50</v>
      </c>
      <c r="H386" s="100" t="s">
        <v>36</v>
      </c>
      <c r="I386" s="100">
        <v>122.6315</v>
      </c>
      <c r="J386" s="98">
        <v>3</v>
      </c>
      <c r="K386" s="100" t="s">
        <v>1211</v>
      </c>
    </row>
    <row r="387" spans="2:11" s="68" customFormat="1" ht="22.5" x14ac:dyDescent="0.25">
      <c r="B387" s="97">
        <v>3</v>
      </c>
      <c r="C387" s="97">
        <v>84</v>
      </c>
      <c r="D387" s="98">
        <v>2197</v>
      </c>
      <c r="E387" s="99" t="s">
        <v>859</v>
      </c>
      <c r="F387" s="100" t="s">
        <v>146</v>
      </c>
      <c r="G387" s="100" t="s">
        <v>50</v>
      </c>
      <c r="H387" s="100" t="s">
        <v>36</v>
      </c>
      <c r="I387" s="100">
        <v>235.75620000000001</v>
      </c>
      <c r="J387" s="98">
        <v>3</v>
      </c>
      <c r="K387" s="100" t="s">
        <v>1211</v>
      </c>
    </row>
    <row r="388" spans="2:11" s="68" customFormat="1" x14ac:dyDescent="0.25">
      <c r="B388" s="97">
        <v>3</v>
      </c>
      <c r="C388" s="97">
        <v>85</v>
      </c>
      <c r="D388" s="98">
        <v>2200</v>
      </c>
      <c r="E388" s="99" t="s">
        <v>864</v>
      </c>
      <c r="F388" s="100" t="s">
        <v>865</v>
      </c>
      <c r="G388" s="100" t="s">
        <v>50</v>
      </c>
      <c r="H388" s="100" t="s">
        <v>53</v>
      </c>
      <c r="I388" s="100">
        <v>1093.0216</v>
      </c>
      <c r="J388" s="98">
        <v>3</v>
      </c>
      <c r="K388" s="100" t="s">
        <v>1211</v>
      </c>
    </row>
    <row r="389" spans="2:11" s="68" customFormat="1" x14ac:dyDescent="0.25">
      <c r="B389" s="97">
        <v>3</v>
      </c>
      <c r="C389" s="97">
        <v>86</v>
      </c>
      <c r="D389" s="98">
        <v>2217</v>
      </c>
      <c r="E389" s="99" t="s">
        <v>883</v>
      </c>
      <c r="F389" s="100" t="s">
        <v>884</v>
      </c>
      <c r="G389" s="100" t="s">
        <v>50</v>
      </c>
      <c r="H389" s="100" t="s">
        <v>65</v>
      </c>
      <c r="I389" s="100">
        <v>889.76779999999997</v>
      </c>
      <c r="J389" s="98">
        <v>3</v>
      </c>
      <c r="K389" s="100" t="s">
        <v>1211</v>
      </c>
    </row>
    <row r="390" spans="2:11" s="68" customFormat="1" x14ac:dyDescent="0.25">
      <c r="B390" s="97">
        <v>3</v>
      </c>
      <c r="C390" s="97">
        <v>87</v>
      </c>
      <c r="D390" s="98">
        <v>2235</v>
      </c>
      <c r="E390" s="99" t="s">
        <v>898</v>
      </c>
      <c r="F390" s="100" t="s">
        <v>219</v>
      </c>
      <c r="G390" s="100" t="s">
        <v>50</v>
      </c>
      <c r="H390" s="100" t="s">
        <v>36</v>
      </c>
      <c r="I390" s="100">
        <v>74.121600000000001</v>
      </c>
      <c r="J390" s="98">
        <v>3</v>
      </c>
      <c r="K390" s="100" t="s">
        <v>1211</v>
      </c>
    </row>
    <row r="391" spans="2:11" s="68" customFormat="1" x14ac:dyDescent="0.25">
      <c r="B391" s="97">
        <v>3</v>
      </c>
      <c r="C391" s="97">
        <v>88</v>
      </c>
      <c r="D391" s="98">
        <v>2251</v>
      </c>
      <c r="E391" s="99" t="s">
        <v>191</v>
      </c>
      <c r="F391" s="100" t="s">
        <v>903</v>
      </c>
      <c r="G391" s="100" t="s">
        <v>50</v>
      </c>
      <c r="H391" s="100" t="s">
        <v>65</v>
      </c>
      <c r="I391" s="100">
        <v>199.32220000000001</v>
      </c>
      <c r="J391" s="98">
        <v>3</v>
      </c>
      <c r="K391" s="100" t="s">
        <v>1211</v>
      </c>
    </row>
    <row r="392" spans="2:11" s="68" customFormat="1" x14ac:dyDescent="0.25">
      <c r="B392" s="97">
        <v>3</v>
      </c>
      <c r="C392" s="97">
        <v>89</v>
      </c>
      <c r="D392" s="98">
        <v>2369</v>
      </c>
      <c r="E392" s="99" t="s">
        <v>923</v>
      </c>
      <c r="F392" s="100" t="s">
        <v>924</v>
      </c>
      <c r="G392" s="100" t="s">
        <v>50</v>
      </c>
      <c r="H392" s="100" t="s">
        <v>36</v>
      </c>
      <c r="I392" s="100">
        <v>43.854900000000001</v>
      </c>
      <c r="J392" s="98">
        <v>3</v>
      </c>
      <c r="K392" s="100" t="s">
        <v>1211</v>
      </c>
    </row>
    <row r="393" spans="2:11" s="68" customFormat="1" x14ac:dyDescent="0.25">
      <c r="B393" s="97">
        <v>3</v>
      </c>
      <c r="C393" s="97">
        <v>90</v>
      </c>
      <c r="D393" s="98">
        <v>2378</v>
      </c>
      <c r="E393" s="99" t="s">
        <v>931</v>
      </c>
      <c r="F393" s="100" t="s">
        <v>208</v>
      </c>
      <c r="G393" s="100" t="s">
        <v>50</v>
      </c>
      <c r="H393" s="100" t="s">
        <v>96</v>
      </c>
      <c r="I393" s="100">
        <v>96.898899999999998</v>
      </c>
      <c r="J393" s="98">
        <v>3</v>
      </c>
      <c r="K393" s="100" t="s">
        <v>1211</v>
      </c>
    </row>
    <row r="394" spans="2:11" s="68" customFormat="1" x14ac:dyDescent="0.25">
      <c r="B394" s="97">
        <v>3</v>
      </c>
      <c r="C394" s="97">
        <v>91</v>
      </c>
      <c r="D394" s="98">
        <v>2379</v>
      </c>
      <c r="E394" s="99" t="s">
        <v>932</v>
      </c>
      <c r="F394" s="100" t="s">
        <v>933</v>
      </c>
      <c r="G394" s="100" t="s">
        <v>50</v>
      </c>
      <c r="H394" s="100" t="s">
        <v>96</v>
      </c>
      <c r="I394" s="100">
        <v>12.102600000000001</v>
      </c>
      <c r="J394" s="98">
        <v>3</v>
      </c>
      <c r="K394" s="100" t="s">
        <v>1211</v>
      </c>
    </row>
    <row r="395" spans="2:11" s="68" customFormat="1" x14ac:dyDescent="0.25">
      <c r="B395" s="97">
        <v>3</v>
      </c>
      <c r="C395" s="97">
        <v>92</v>
      </c>
      <c r="D395" s="98">
        <v>2383</v>
      </c>
      <c r="E395" s="99" t="s">
        <v>938</v>
      </c>
      <c r="F395" s="100" t="s">
        <v>939</v>
      </c>
      <c r="G395" s="100" t="s">
        <v>50</v>
      </c>
      <c r="H395" s="100" t="s">
        <v>65</v>
      </c>
      <c r="I395" s="100">
        <v>195.50729999999999</v>
      </c>
      <c r="J395" s="98">
        <v>3</v>
      </c>
      <c r="K395" s="100" t="s">
        <v>1211</v>
      </c>
    </row>
    <row r="396" spans="2:11" s="68" customFormat="1" x14ac:dyDescent="0.25">
      <c r="B396" s="97">
        <v>3</v>
      </c>
      <c r="C396" s="97">
        <v>93</v>
      </c>
      <c r="D396" s="98">
        <v>2408</v>
      </c>
      <c r="E396" s="99" t="s">
        <v>944</v>
      </c>
      <c r="F396" s="100" t="s">
        <v>945</v>
      </c>
      <c r="G396" s="100" t="s">
        <v>50</v>
      </c>
      <c r="H396" s="100" t="s">
        <v>36</v>
      </c>
      <c r="I396" s="100">
        <v>14.3933</v>
      </c>
      <c r="J396" s="98">
        <v>3</v>
      </c>
      <c r="K396" s="100" t="s">
        <v>1213</v>
      </c>
    </row>
    <row r="397" spans="2:11" s="68" customFormat="1" x14ac:dyDescent="0.25">
      <c r="B397" s="97">
        <v>3</v>
      </c>
      <c r="C397" s="97">
        <v>94</v>
      </c>
      <c r="D397" s="98">
        <v>2476</v>
      </c>
      <c r="E397" s="99" t="s">
        <v>407</v>
      </c>
      <c r="F397" s="100" t="s">
        <v>965</v>
      </c>
      <c r="G397" s="100" t="s">
        <v>50</v>
      </c>
      <c r="H397" s="100" t="s">
        <v>96</v>
      </c>
      <c r="I397" s="100">
        <v>25.801500000000001</v>
      </c>
      <c r="J397" s="98">
        <v>3</v>
      </c>
      <c r="K397" s="100" t="s">
        <v>1212</v>
      </c>
    </row>
    <row r="398" spans="2:11" s="68" customFormat="1" x14ac:dyDescent="0.25">
      <c r="B398" s="97">
        <v>3</v>
      </c>
      <c r="C398" s="97">
        <v>95</v>
      </c>
      <c r="D398" s="98">
        <v>2520</v>
      </c>
      <c r="E398" s="99" t="s">
        <v>987</v>
      </c>
      <c r="F398" s="100" t="s">
        <v>988</v>
      </c>
      <c r="G398" s="100" t="s">
        <v>50</v>
      </c>
      <c r="H398" s="100" t="s">
        <v>96</v>
      </c>
      <c r="I398" s="100">
        <v>251.47489999999999</v>
      </c>
      <c r="J398" s="98">
        <v>3</v>
      </c>
      <c r="K398" s="100" t="s">
        <v>1211</v>
      </c>
    </row>
    <row r="399" spans="2:11" s="68" customFormat="1" x14ac:dyDescent="0.25">
      <c r="B399" s="97">
        <v>3</v>
      </c>
      <c r="C399" s="97">
        <v>96</v>
      </c>
      <c r="D399" s="98">
        <v>2563</v>
      </c>
      <c r="E399" s="99" t="s">
        <v>994</v>
      </c>
      <c r="F399" s="100" t="s">
        <v>995</v>
      </c>
      <c r="G399" s="100" t="s">
        <v>50</v>
      </c>
      <c r="H399" s="100" t="s">
        <v>96</v>
      </c>
      <c r="I399" s="100">
        <v>400.61989999999997</v>
      </c>
      <c r="J399" s="98">
        <v>3</v>
      </c>
      <c r="K399" s="100" t="s">
        <v>1211</v>
      </c>
    </row>
    <row r="400" spans="2:11" s="68" customFormat="1" ht="22.5" x14ac:dyDescent="0.25">
      <c r="B400" s="97">
        <v>3</v>
      </c>
      <c r="C400" s="97">
        <v>97</v>
      </c>
      <c r="D400" s="98">
        <v>2564</v>
      </c>
      <c r="E400" s="99" t="s">
        <v>996</v>
      </c>
      <c r="F400" s="100" t="s">
        <v>997</v>
      </c>
      <c r="G400" s="100" t="s">
        <v>50</v>
      </c>
      <c r="H400" s="100" t="s">
        <v>96</v>
      </c>
      <c r="I400" s="100">
        <v>25.3065</v>
      </c>
      <c r="J400" s="98">
        <v>3</v>
      </c>
      <c r="K400" s="100" t="s">
        <v>1213</v>
      </c>
    </row>
    <row r="401" spans="2:11" s="68" customFormat="1" x14ac:dyDescent="0.25">
      <c r="B401" s="97">
        <v>3</v>
      </c>
      <c r="C401" s="97">
        <v>98</v>
      </c>
      <c r="D401" s="98">
        <v>2930</v>
      </c>
      <c r="E401" s="99" t="s">
        <v>844</v>
      </c>
      <c r="F401" s="100" t="s">
        <v>1057</v>
      </c>
      <c r="G401" s="100" t="s">
        <v>50</v>
      </c>
      <c r="H401" s="100" t="s">
        <v>96</v>
      </c>
      <c r="I401" s="100">
        <v>22.054500000000001</v>
      </c>
      <c r="J401" s="98">
        <v>3</v>
      </c>
      <c r="K401" s="100" t="s">
        <v>1211</v>
      </c>
    </row>
    <row r="402" spans="2:11" s="68" customFormat="1" x14ac:dyDescent="0.25">
      <c r="B402" s="97">
        <v>3</v>
      </c>
      <c r="C402" s="97">
        <v>99</v>
      </c>
      <c r="D402" s="98">
        <v>2966</v>
      </c>
      <c r="E402" s="99" t="s">
        <v>1067</v>
      </c>
      <c r="F402" s="100" t="s">
        <v>1068</v>
      </c>
      <c r="G402" s="100" t="s">
        <v>50</v>
      </c>
      <c r="H402" s="100" t="s">
        <v>53</v>
      </c>
      <c r="I402" s="100">
        <v>1196.739</v>
      </c>
      <c r="J402" s="98">
        <v>3</v>
      </c>
      <c r="K402" s="100" t="s">
        <v>1211</v>
      </c>
    </row>
    <row r="403" spans="2:11" s="68" customFormat="1" ht="22.5" x14ac:dyDescent="0.25">
      <c r="B403" s="97">
        <v>3</v>
      </c>
      <c r="C403" s="97">
        <v>100</v>
      </c>
      <c r="D403" s="98">
        <v>3072</v>
      </c>
      <c r="E403" s="99" t="s">
        <v>349</v>
      </c>
      <c r="F403" s="100" t="s">
        <v>1089</v>
      </c>
      <c r="G403" s="100" t="s">
        <v>50</v>
      </c>
      <c r="H403" s="100" t="s">
        <v>36</v>
      </c>
      <c r="I403" s="100">
        <v>11.9901</v>
      </c>
      <c r="J403" s="98">
        <v>3</v>
      </c>
      <c r="K403" s="100" t="s">
        <v>1211</v>
      </c>
    </row>
    <row r="404" spans="2:11" s="68" customFormat="1" x14ac:dyDescent="0.25">
      <c r="B404" s="97">
        <v>3</v>
      </c>
      <c r="C404" s="97">
        <v>101</v>
      </c>
      <c r="D404" s="98">
        <v>3084</v>
      </c>
      <c r="E404" s="99" t="s">
        <v>1098</v>
      </c>
      <c r="F404" s="100" t="s">
        <v>1099</v>
      </c>
      <c r="G404" s="100" t="s">
        <v>50</v>
      </c>
      <c r="H404" s="100" t="s">
        <v>65</v>
      </c>
      <c r="I404" s="100">
        <v>68.487799999999993</v>
      </c>
      <c r="J404" s="98">
        <v>3</v>
      </c>
      <c r="K404" s="100" t="s">
        <v>1211</v>
      </c>
    </row>
    <row r="405" spans="2:11" s="68" customFormat="1" x14ac:dyDescent="0.25">
      <c r="B405" s="97">
        <v>3</v>
      </c>
      <c r="C405" s="97">
        <v>102</v>
      </c>
      <c r="D405" s="98">
        <v>3090</v>
      </c>
      <c r="E405" s="99" t="s">
        <v>1101</v>
      </c>
      <c r="F405" s="100" t="s">
        <v>1102</v>
      </c>
      <c r="G405" s="100" t="s">
        <v>50</v>
      </c>
      <c r="H405" s="100" t="s">
        <v>36</v>
      </c>
      <c r="I405" s="100">
        <v>1847.4639999999999</v>
      </c>
      <c r="J405" s="98">
        <v>3</v>
      </c>
      <c r="K405" s="100" t="s">
        <v>1212</v>
      </c>
    </row>
    <row r="406" spans="2:11" s="68" customFormat="1" ht="22.5" x14ac:dyDescent="0.25">
      <c r="B406" s="97">
        <v>3</v>
      </c>
      <c r="C406" s="97">
        <v>103</v>
      </c>
      <c r="D406" s="98">
        <v>3101</v>
      </c>
      <c r="E406" s="99" t="s">
        <v>1112</v>
      </c>
      <c r="F406" s="100" t="s">
        <v>1113</v>
      </c>
      <c r="G406" s="100" t="s">
        <v>50</v>
      </c>
      <c r="H406" s="100" t="s">
        <v>65</v>
      </c>
      <c r="I406" s="100">
        <v>11.9345</v>
      </c>
      <c r="J406" s="98">
        <v>3</v>
      </c>
      <c r="K406" s="100" t="s">
        <v>1211</v>
      </c>
    </row>
    <row r="407" spans="2:11" s="68" customFormat="1" x14ac:dyDescent="0.25">
      <c r="B407" s="97">
        <v>3</v>
      </c>
      <c r="C407" s="97">
        <v>104</v>
      </c>
      <c r="D407" s="98">
        <v>3149</v>
      </c>
      <c r="E407" s="99" t="s">
        <v>1116</v>
      </c>
      <c r="F407" s="100" t="s">
        <v>1117</v>
      </c>
      <c r="G407" s="100" t="s">
        <v>50</v>
      </c>
      <c r="H407" s="100" t="s">
        <v>36</v>
      </c>
      <c r="I407" s="100">
        <v>1972.0041000000001</v>
      </c>
      <c r="J407" s="98">
        <v>3</v>
      </c>
      <c r="K407" s="100" t="s">
        <v>1211</v>
      </c>
    </row>
    <row r="408" spans="2:11" s="68" customFormat="1" ht="22.5" x14ac:dyDescent="0.25">
      <c r="B408" s="97">
        <v>3</v>
      </c>
      <c r="C408" s="97">
        <v>105</v>
      </c>
      <c r="D408" s="98">
        <v>3152</v>
      </c>
      <c r="E408" s="99" t="s">
        <v>1118</v>
      </c>
      <c r="F408" s="100" t="s">
        <v>664</v>
      </c>
      <c r="G408" s="100" t="s">
        <v>50</v>
      </c>
      <c r="H408" s="100" t="s">
        <v>36</v>
      </c>
      <c r="I408" s="100">
        <v>120.1717</v>
      </c>
      <c r="J408" s="98">
        <v>3</v>
      </c>
      <c r="K408" s="100" t="s">
        <v>1213</v>
      </c>
    </row>
    <row r="409" spans="2:11" s="68" customFormat="1" ht="22.5" x14ac:dyDescent="0.25">
      <c r="B409" s="97">
        <v>3</v>
      </c>
      <c r="C409" s="97">
        <v>106</v>
      </c>
      <c r="D409" s="98">
        <v>3184</v>
      </c>
      <c r="E409" s="99" t="s">
        <v>1134</v>
      </c>
      <c r="F409" s="100" t="s">
        <v>44</v>
      </c>
      <c r="G409" s="100" t="s">
        <v>50</v>
      </c>
      <c r="H409" s="100" t="s">
        <v>96</v>
      </c>
      <c r="I409" s="100">
        <v>56.839399999999998</v>
      </c>
      <c r="J409" s="98">
        <v>3</v>
      </c>
      <c r="K409" s="100" t="s">
        <v>1211</v>
      </c>
    </row>
    <row r="410" spans="2:11" s="68" customFormat="1" x14ac:dyDescent="0.25">
      <c r="B410" s="97">
        <v>4</v>
      </c>
      <c r="C410" s="97">
        <v>1</v>
      </c>
      <c r="D410" s="98">
        <v>1117</v>
      </c>
      <c r="E410" s="99" t="s">
        <v>63</v>
      </c>
      <c r="F410" s="100" t="s">
        <v>64</v>
      </c>
      <c r="G410" s="100" t="s">
        <v>50</v>
      </c>
      <c r="H410" s="100" t="s">
        <v>65</v>
      </c>
      <c r="I410" s="100">
        <v>1626.1387</v>
      </c>
      <c r="J410" s="98">
        <v>4</v>
      </c>
      <c r="K410" s="100" t="s">
        <v>1211</v>
      </c>
    </row>
    <row r="411" spans="2:11" s="68" customFormat="1" x14ac:dyDescent="0.25">
      <c r="B411" s="97">
        <v>4</v>
      </c>
      <c r="C411" s="97">
        <v>2</v>
      </c>
      <c r="D411" s="98">
        <v>1138</v>
      </c>
      <c r="E411" s="99" t="s">
        <v>78</v>
      </c>
      <c r="F411" s="100" t="s">
        <v>79</v>
      </c>
      <c r="G411" s="100" t="s">
        <v>50</v>
      </c>
      <c r="H411" s="100" t="s">
        <v>53</v>
      </c>
      <c r="I411" s="100">
        <v>1584.5498</v>
      </c>
      <c r="J411" s="98">
        <v>4</v>
      </c>
      <c r="K411" s="100" t="s">
        <v>1211</v>
      </c>
    </row>
    <row r="412" spans="2:11" s="68" customFormat="1" x14ac:dyDescent="0.25">
      <c r="B412" s="97">
        <v>4</v>
      </c>
      <c r="C412" s="97">
        <v>3</v>
      </c>
      <c r="D412" s="98">
        <v>1148</v>
      </c>
      <c r="E412" s="99" t="s">
        <v>92</v>
      </c>
      <c r="F412" s="100" t="s">
        <v>93</v>
      </c>
      <c r="G412" s="100" t="s">
        <v>50</v>
      </c>
      <c r="H412" s="100" t="s">
        <v>65</v>
      </c>
      <c r="I412" s="100">
        <v>552.7337</v>
      </c>
      <c r="J412" s="98">
        <v>4</v>
      </c>
      <c r="K412" s="100" t="s">
        <v>1211</v>
      </c>
    </row>
    <row r="413" spans="2:11" s="68" customFormat="1" x14ac:dyDescent="0.25">
      <c r="B413" s="97">
        <v>4</v>
      </c>
      <c r="C413" s="97">
        <v>4</v>
      </c>
      <c r="D413" s="98">
        <v>1150</v>
      </c>
      <c r="E413" s="99" t="s">
        <v>94</v>
      </c>
      <c r="F413" s="100" t="s">
        <v>95</v>
      </c>
      <c r="G413" s="100" t="s">
        <v>50</v>
      </c>
      <c r="H413" s="100" t="s">
        <v>96</v>
      </c>
      <c r="I413" s="100">
        <v>366.06040000000002</v>
      </c>
      <c r="J413" s="98">
        <v>4</v>
      </c>
      <c r="K413" s="100" t="s">
        <v>1211</v>
      </c>
    </row>
    <row r="414" spans="2:11" s="68" customFormat="1" x14ac:dyDescent="0.25">
      <c r="B414" s="97">
        <v>4</v>
      </c>
      <c r="C414" s="97">
        <v>5</v>
      </c>
      <c r="D414" s="98">
        <v>1177</v>
      </c>
      <c r="E414" s="99" t="s">
        <v>109</v>
      </c>
      <c r="F414" s="100" t="s">
        <v>110</v>
      </c>
      <c r="G414" s="100" t="s">
        <v>50</v>
      </c>
      <c r="H414" s="100" t="s">
        <v>36</v>
      </c>
      <c r="I414" s="100">
        <v>42.028399999999998</v>
      </c>
      <c r="J414" s="98">
        <v>4</v>
      </c>
      <c r="K414" s="100" t="s">
        <v>1211</v>
      </c>
    </row>
    <row r="415" spans="2:11" s="68" customFormat="1" x14ac:dyDescent="0.25">
      <c r="B415" s="97">
        <v>4</v>
      </c>
      <c r="C415" s="97">
        <v>6</v>
      </c>
      <c r="D415" s="98">
        <v>1202</v>
      </c>
      <c r="E415" s="99" t="s">
        <v>139</v>
      </c>
      <c r="F415" s="100" t="s">
        <v>140</v>
      </c>
      <c r="G415" s="100" t="s">
        <v>50</v>
      </c>
      <c r="H415" s="100" t="s">
        <v>65</v>
      </c>
      <c r="I415" s="100">
        <v>53.214799999999997</v>
      </c>
      <c r="J415" s="98">
        <v>4</v>
      </c>
      <c r="K415" s="100" t="s">
        <v>1211</v>
      </c>
    </row>
    <row r="416" spans="2:11" s="68" customFormat="1" x14ac:dyDescent="0.25">
      <c r="B416" s="97">
        <v>4</v>
      </c>
      <c r="C416" s="97">
        <v>7</v>
      </c>
      <c r="D416" s="98">
        <v>1235</v>
      </c>
      <c r="E416" s="99" t="s">
        <v>166</v>
      </c>
      <c r="F416" s="100" t="s">
        <v>158</v>
      </c>
      <c r="G416" s="100" t="s">
        <v>50</v>
      </c>
      <c r="H416" s="100" t="s">
        <v>36</v>
      </c>
      <c r="I416" s="100">
        <v>260.53030000000001</v>
      </c>
      <c r="J416" s="98">
        <v>4</v>
      </c>
      <c r="K416" s="100" t="s">
        <v>1211</v>
      </c>
    </row>
    <row r="417" spans="2:11" s="68" customFormat="1" x14ac:dyDescent="0.25">
      <c r="B417" s="97">
        <v>4</v>
      </c>
      <c r="C417" s="97">
        <v>8</v>
      </c>
      <c r="D417" s="98">
        <v>1242</v>
      </c>
      <c r="E417" s="99" t="s">
        <v>171</v>
      </c>
      <c r="F417" s="100" t="s">
        <v>172</v>
      </c>
      <c r="G417" s="100" t="s">
        <v>50</v>
      </c>
      <c r="H417" s="100" t="s">
        <v>65</v>
      </c>
      <c r="I417" s="100">
        <v>255.5111</v>
      </c>
      <c r="J417" s="98">
        <v>4</v>
      </c>
      <c r="K417" s="100" t="s">
        <v>1211</v>
      </c>
    </row>
    <row r="418" spans="2:11" s="68" customFormat="1" x14ac:dyDescent="0.25">
      <c r="B418" s="97">
        <v>4</v>
      </c>
      <c r="C418" s="97">
        <v>9</v>
      </c>
      <c r="D418" s="98">
        <v>1249</v>
      </c>
      <c r="E418" s="99" t="s">
        <v>176</v>
      </c>
      <c r="F418" s="100" t="s">
        <v>177</v>
      </c>
      <c r="G418" s="100" t="s">
        <v>50</v>
      </c>
      <c r="H418" s="100" t="s">
        <v>36</v>
      </c>
      <c r="I418" s="100">
        <v>181.33789999999999</v>
      </c>
      <c r="J418" s="98">
        <v>4</v>
      </c>
      <c r="K418" s="100" t="s">
        <v>1211</v>
      </c>
    </row>
    <row r="419" spans="2:11" s="68" customFormat="1" x14ac:dyDescent="0.25">
      <c r="B419" s="97">
        <v>4</v>
      </c>
      <c r="C419" s="97">
        <v>10</v>
      </c>
      <c r="D419" s="98">
        <v>1261</v>
      </c>
      <c r="E419" s="99" t="s">
        <v>189</v>
      </c>
      <c r="F419" s="100" t="s">
        <v>190</v>
      </c>
      <c r="G419" s="100" t="s">
        <v>50</v>
      </c>
      <c r="H419" s="100" t="s">
        <v>36</v>
      </c>
      <c r="I419" s="100">
        <v>303.43040000000002</v>
      </c>
      <c r="J419" s="98">
        <v>4</v>
      </c>
      <c r="K419" s="100" t="s">
        <v>1211</v>
      </c>
    </row>
    <row r="420" spans="2:11" s="68" customFormat="1" x14ac:dyDescent="0.25">
      <c r="B420" s="97">
        <v>4</v>
      </c>
      <c r="C420" s="97">
        <v>11</v>
      </c>
      <c r="D420" s="98">
        <v>1266</v>
      </c>
      <c r="E420" s="99" t="s">
        <v>193</v>
      </c>
      <c r="F420" s="100" t="s">
        <v>194</v>
      </c>
      <c r="G420" s="100" t="s">
        <v>50</v>
      </c>
      <c r="H420" s="100" t="s">
        <v>65</v>
      </c>
      <c r="I420" s="100">
        <v>513.40210000000002</v>
      </c>
      <c r="J420" s="98">
        <v>4</v>
      </c>
      <c r="K420" s="100" t="s">
        <v>1211</v>
      </c>
    </row>
    <row r="421" spans="2:11" s="68" customFormat="1" x14ac:dyDescent="0.25">
      <c r="B421" s="97">
        <v>4</v>
      </c>
      <c r="C421" s="97">
        <v>12</v>
      </c>
      <c r="D421" s="98">
        <v>1267</v>
      </c>
      <c r="E421" s="99" t="s">
        <v>195</v>
      </c>
      <c r="F421" s="100" t="s">
        <v>172</v>
      </c>
      <c r="G421" s="100" t="s">
        <v>50</v>
      </c>
      <c r="H421" s="100" t="s">
        <v>65</v>
      </c>
      <c r="I421" s="100">
        <v>500.89449999999999</v>
      </c>
      <c r="J421" s="98">
        <v>4</v>
      </c>
      <c r="K421" s="100" t="s">
        <v>1211</v>
      </c>
    </row>
    <row r="422" spans="2:11" s="68" customFormat="1" x14ac:dyDescent="0.25">
      <c r="B422" s="97">
        <v>4</v>
      </c>
      <c r="C422" s="97">
        <v>13</v>
      </c>
      <c r="D422" s="98">
        <v>1269</v>
      </c>
      <c r="E422" s="99" t="s">
        <v>198</v>
      </c>
      <c r="F422" s="100" t="s">
        <v>81</v>
      </c>
      <c r="G422" s="100" t="s">
        <v>50</v>
      </c>
      <c r="H422" s="100" t="s">
        <v>36</v>
      </c>
      <c r="I422" s="100">
        <v>294.4477</v>
      </c>
      <c r="J422" s="98">
        <v>4</v>
      </c>
      <c r="K422" s="100" t="s">
        <v>1211</v>
      </c>
    </row>
    <row r="423" spans="2:11" s="68" customFormat="1" x14ac:dyDescent="0.25">
      <c r="B423" s="97">
        <v>4</v>
      </c>
      <c r="C423" s="97">
        <v>14</v>
      </c>
      <c r="D423" s="98">
        <v>1270</v>
      </c>
      <c r="E423" s="99" t="s">
        <v>199</v>
      </c>
      <c r="F423" s="100" t="s">
        <v>200</v>
      </c>
      <c r="G423" s="100" t="s">
        <v>50</v>
      </c>
      <c r="H423" s="100" t="s">
        <v>65</v>
      </c>
      <c r="I423" s="100">
        <v>1317.8054</v>
      </c>
      <c r="J423" s="98">
        <v>4</v>
      </c>
      <c r="K423" s="100" t="s">
        <v>1211</v>
      </c>
    </row>
    <row r="424" spans="2:11" s="68" customFormat="1" ht="22.5" x14ac:dyDescent="0.25">
      <c r="B424" s="97">
        <v>4</v>
      </c>
      <c r="C424" s="97">
        <v>15</v>
      </c>
      <c r="D424" s="98">
        <v>1274</v>
      </c>
      <c r="E424" s="99" t="s">
        <v>203</v>
      </c>
      <c r="F424" s="100" t="s">
        <v>204</v>
      </c>
      <c r="G424" s="100" t="s">
        <v>50</v>
      </c>
      <c r="H424" s="100" t="s">
        <v>65</v>
      </c>
      <c r="I424" s="100">
        <v>302.21359999999999</v>
      </c>
      <c r="J424" s="98">
        <v>4</v>
      </c>
      <c r="K424" s="100" t="s">
        <v>1211</v>
      </c>
    </row>
    <row r="425" spans="2:11" s="68" customFormat="1" x14ac:dyDescent="0.25">
      <c r="B425" s="97">
        <v>4</v>
      </c>
      <c r="C425" s="97">
        <v>16</v>
      </c>
      <c r="D425" s="98">
        <v>1277</v>
      </c>
      <c r="E425" s="99" t="s">
        <v>207</v>
      </c>
      <c r="F425" s="100" t="s">
        <v>208</v>
      </c>
      <c r="G425" s="100" t="s">
        <v>50</v>
      </c>
      <c r="H425" s="100" t="s">
        <v>96</v>
      </c>
      <c r="I425" s="100">
        <v>285.31569999999999</v>
      </c>
      <c r="J425" s="98">
        <v>4</v>
      </c>
      <c r="K425" s="100" t="s">
        <v>1211</v>
      </c>
    </row>
    <row r="426" spans="2:11" s="68" customFormat="1" x14ac:dyDescent="0.25">
      <c r="B426" s="97">
        <v>4</v>
      </c>
      <c r="C426" s="97">
        <v>17</v>
      </c>
      <c r="D426" s="98">
        <v>1278</v>
      </c>
      <c r="E426" s="99" t="s">
        <v>209</v>
      </c>
      <c r="F426" s="100" t="s">
        <v>210</v>
      </c>
      <c r="G426" s="100" t="s">
        <v>50</v>
      </c>
      <c r="H426" s="100" t="s">
        <v>96</v>
      </c>
      <c r="I426" s="100">
        <v>488.40129999999999</v>
      </c>
      <c r="J426" s="98">
        <v>4</v>
      </c>
      <c r="K426" s="100" t="s">
        <v>1211</v>
      </c>
    </row>
    <row r="427" spans="2:11" s="68" customFormat="1" x14ac:dyDescent="0.25">
      <c r="B427" s="97">
        <v>4</v>
      </c>
      <c r="C427" s="97">
        <v>18</v>
      </c>
      <c r="D427" s="98">
        <v>1282</v>
      </c>
      <c r="E427" s="99" t="s">
        <v>216</v>
      </c>
      <c r="F427" s="100" t="s">
        <v>217</v>
      </c>
      <c r="G427" s="100" t="s">
        <v>50</v>
      </c>
      <c r="H427" s="100" t="s">
        <v>65</v>
      </c>
      <c r="I427" s="100">
        <v>470.29480000000001</v>
      </c>
      <c r="J427" s="98">
        <v>4</v>
      </c>
      <c r="K427" s="100" t="s">
        <v>1211</v>
      </c>
    </row>
    <row r="428" spans="2:11" s="68" customFormat="1" x14ac:dyDescent="0.25">
      <c r="B428" s="97">
        <v>4</v>
      </c>
      <c r="C428" s="97">
        <v>19</v>
      </c>
      <c r="D428" s="98">
        <v>1283</v>
      </c>
      <c r="E428" s="99" t="s">
        <v>218</v>
      </c>
      <c r="F428" s="100" t="s">
        <v>219</v>
      </c>
      <c r="G428" s="100" t="s">
        <v>50</v>
      </c>
      <c r="H428" s="100" t="s">
        <v>36</v>
      </c>
      <c r="I428" s="100">
        <v>291.34399999999999</v>
      </c>
      <c r="J428" s="98">
        <v>4</v>
      </c>
      <c r="K428" s="100" t="s">
        <v>1211</v>
      </c>
    </row>
    <row r="429" spans="2:11" s="68" customFormat="1" x14ac:dyDescent="0.25">
      <c r="B429" s="97">
        <v>4</v>
      </c>
      <c r="C429" s="97">
        <v>20</v>
      </c>
      <c r="D429" s="98">
        <v>1285</v>
      </c>
      <c r="E429" s="99" t="s">
        <v>222</v>
      </c>
      <c r="F429" s="100" t="s">
        <v>212</v>
      </c>
      <c r="G429" s="100" t="s">
        <v>50</v>
      </c>
      <c r="H429" s="100" t="s">
        <v>36</v>
      </c>
      <c r="I429" s="100">
        <v>202.14519999999999</v>
      </c>
      <c r="J429" s="98">
        <v>4</v>
      </c>
      <c r="K429" s="100" t="s">
        <v>1211</v>
      </c>
    </row>
    <row r="430" spans="2:11" s="68" customFormat="1" ht="22.5" x14ac:dyDescent="0.25">
      <c r="B430" s="97">
        <v>4</v>
      </c>
      <c r="C430" s="97">
        <v>21</v>
      </c>
      <c r="D430" s="98">
        <v>1289</v>
      </c>
      <c r="E430" s="99" t="s">
        <v>226</v>
      </c>
      <c r="F430" s="100" t="s">
        <v>227</v>
      </c>
      <c r="G430" s="100" t="s">
        <v>50</v>
      </c>
      <c r="H430" s="100" t="s">
        <v>96</v>
      </c>
      <c r="I430" s="100">
        <v>354.78829999999999</v>
      </c>
      <c r="J430" s="98">
        <v>4</v>
      </c>
      <c r="K430" s="100" t="s">
        <v>1211</v>
      </c>
    </row>
    <row r="431" spans="2:11" s="68" customFormat="1" x14ac:dyDescent="0.25">
      <c r="B431" s="97">
        <v>4</v>
      </c>
      <c r="C431" s="97">
        <v>22</v>
      </c>
      <c r="D431" s="98">
        <v>1293</v>
      </c>
      <c r="E431" s="99" t="s">
        <v>233</v>
      </c>
      <c r="F431" s="100" t="s">
        <v>227</v>
      </c>
      <c r="G431" s="100" t="s">
        <v>50</v>
      </c>
      <c r="H431" s="100" t="s">
        <v>96</v>
      </c>
      <c r="I431" s="100">
        <v>317.19630000000001</v>
      </c>
      <c r="J431" s="98">
        <v>4</v>
      </c>
      <c r="K431" s="100" t="s">
        <v>1211</v>
      </c>
    </row>
    <row r="432" spans="2:11" s="68" customFormat="1" ht="22.5" x14ac:dyDescent="0.25">
      <c r="B432" s="97">
        <v>4</v>
      </c>
      <c r="C432" s="97">
        <v>23</v>
      </c>
      <c r="D432" s="98">
        <v>1294</v>
      </c>
      <c r="E432" s="99" t="s">
        <v>234</v>
      </c>
      <c r="F432" s="100" t="s">
        <v>235</v>
      </c>
      <c r="G432" s="100" t="s">
        <v>50</v>
      </c>
      <c r="H432" s="100" t="s">
        <v>65</v>
      </c>
      <c r="I432" s="100">
        <v>173.61699999999999</v>
      </c>
      <c r="J432" s="98">
        <v>4</v>
      </c>
      <c r="K432" s="100" t="s">
        <v>1211</v>
      </c>
    </row>
    <row r="433" spans="2:11" s="68" customFormat="1" x14ac:dyDescent="0.25">
      <c r="B433" s="97">
        <v>4</v>
      </c>
      <c r="C433" s="97">
        <v>24</v>
      </c>
      <c r="D433" s="98">
        <v>1295</v>
      </c>
      <c r="E433" s="99" t="s">
        <v>236</v>
      </c>
      <c r="F433" s="100" t="s">
        <v>237</v>
      </c>
      <c r="G433" s="100" t="s">
        <v>50</v>
      </c>
      <c r="H433" s="100" t="s">
        <v>65</v>
      </c>
      <c r="I433" s="100">
        <v>300.16230000000002</v>
      </c>
      <c r="J433" s="98">
        <v>4</v>
      </c>
      <c r="K433" s="100" t="s">
        <v>1211</v>
      </c>
    </row>
    <row r="434" spans="2:11" s="68" customFormat="1" x14ac:dyDescent="0.25">
      <c r="B434" s="97">
        <v>4</v>
      </c>
      <c r="C434" s="97">
        <v>25</v>
      </c>
      <c r="D434" s="98">
        <v>1296</v>
      </c>
      <c r="E434" s="99" t="s">
        <v>238</v>
      </c>
      <c r="F434" s="100" t="s">
        <v>227</v>
      </c>
      <c r="G434" s="100" t="s">
        <v>50</v>
      </c>
      <c r="H434" s="100" t="s">
        <v>96</v>
      </c>
      <c r="I434" s="100">
        <v>435.08569999999997</v>
      </c>
      <c r="J434" s="98">
        <v>4</v>
      </c>
      <c r="K434" s="100" t="s">
        <v>1211</v>
      </c>
    </row>
    <row r="435" spans="2:11" s="68" customFormat="1" x14ac:dyDescent="0.25">
      <c r="B435" s="97">
        <v>4</v>
      </c>
      <c r="C435" s="97">
        <v>26</v>
      </c>
      <c r="D435" s="98">
        <v>1298</v>
      </c>
      <c r="E435" s="99" t="s">
        <v>241</v>
      </c>
      <c r="F435" s="100" t="s">
        <v>242</v>
      </c>
      <c r="G435" s="100" t="s">
        <v>50</v>
      </c>
      <c r="H435" s="100" t="s">
        <v>96</v>
      </c>
      <c r="I435" s="100">
        <v>550.85929999999996</v>
      </c>
      <c r="J435" s="98">
        <v>4</v>
      </c>
      <c r="K435" s="100" t="s">
        <v>1211</v>
      </c>
    </row>
    <row r="436" spans="2:11" s="68" customFormat="1" x14ac:dyDescent="0.25">
      <c r="B436" s="97">
        <v>4</v>
      </c>
      <c r="C436" s="97">
        <v>27</v>
      </c>
      <c r="D436" s="98">
        <v>1300</v>
      </c>
      <c r="E436" s="99" t="s">
        <v>243</v>
      </c>
      <c r="F436" s="100" t="s">
        <v>244</v>
      </c>
      <c r="G436" s="100" t="s">
        <v>50</v>
      </c>
      <c r="H436" s="100" t="s">
        <v>65</v>
      </c>
      <c r="I436" s="100">
        <v>229.57329999999999</v>
      </c>
      <c r="J436" s="98">
        <v>4</v>
      </c>
      <c r="K436" s="100" t="s">
        <v>1211</v>
      </c>
    </row>
    <row r="437" spans="2:11" s="68" customFormat="1" x14ac:dyDescent="0.25">
      <c r="B437" s="97">
        <v>4</v>
      </c>
      <c r="C437" s="97">
        <v>28</v>
      </c>
      <c r="D437" s="98">
        <v>1309</v>
      </c>
      <c r="E437" s="99" t="s">
        <v>256</v>
      </c>
      <c r="F437" s="100" t="s">
        <v>257</v>
      </c>
      <c r="G437" s="100" t="s">
        <v>50</v>
      </c>
      <c r="H437" s="100" t="s">
        <v>65</v>
      </c>
      <c r="I437" s="100">
        <v>319.24430000000001</v>
      </c>
      <c r="J437" s="98">
        <v>4</v>
      </c>
      <c r="K437" s="100" t="s">
        <v>1211</v>
      </c>
    </row>
    <row r="438" spans="2:11" s="68" customFormat="1" x14ac:dyDescent="0.25">
      <c r="B438" s="97">
        <v>4</v>
      </c>
      <c r="C438" s="97">
        <v>29</v>
      </c>
      <c r="D438" s="98">
        <v>1311</v>
      </c>
      <c r="E438" s="99" t="s">
        <v>260</v>
      </c>
      <c r="F438" s="100" t="s">
        <v>261</v>
      </c>
      <c r="G438" s="100" t="s">
        <v>50</v>
      </c>
      <c r="H438" s="100" t="s">
        <v>96</v>
      </c>
      <c r="I438" s="100">
        <v>613.13279999999997</v>
      </c>
      <c r="J438" s="98">
        <v>4</v>
      </c>
      <c r="K438" s="100" t="s">
        <v>1211</v>
      </c>
    </row>
    <row r="439" spans="2:11" s="68" customFormat="1" ht="22.5" x14ac:dyDescent="0.25">
      <c r="B439" s="97">
        <v>4</v>
      </c>
      <c r="C439" s="97">
        <v>30</v>
      </c>
      <c r="D439" s="98">
        <v>1312</v>
      </c>
      <c r="E439" s="99" t="s">
        <v>262</v>
      </c>
      <c r="F439" s="100" t="s">
        <v>263</v>
      </c>
      <c r="G439" s="100" t="s">
        <v>50</v>
      </c>
      <c r="H439" s="100" t="s">
        <v>53</v>
      </c>
      <c r="I439" s="100">
        <v>849.66420000000005</v>
      </c>
      <c r="J439" s="98">
        <v>4</v>
      </c>
      <c r="K439" s="100" t="s">
        <v>1211</v>
      </c>
    </row>
    <row r="440" spans="2:11" s="68" customFormat="1" x14ac:dyDescent="0.25">
      <c r="B440" s="97">
        <v>4</v>
      </c>
      <c r="C440" s="97">
        <v>31</v>
      </c>
      <c r="D440" s="98">
        <v>1313</v>
      </c>
      <c r="E440" s="99" t="s">
        <v>264</v>
      </c>
      <c r="F440" s="100" t="s">
        <v>265</v>
      </c>
      <c r="G440" s="100" t="s">
        <v>50</v>
      </c>
      <c r="H440" s="100" t="s">
        <v>65</v>
      </c>
      <c r="I440" s="100">
        <v>621.14400000000001</v>
      </c>
      <c r="J440" s="98">
        <v>4</v>
      </c>
      <c r="K440" s="100" t="s">
        <v>1211</v>
      </c>
    </row>
    <row r="441" spans="2:11" s="68" customFormat="1" x14ac:dyDescent="0.25">
      <c r="B441" s="97">
        <v>4</v>
      </c>
      <c r="C441" s="97">
        <v>32</v>
      </c>
      <c r="D441" s="98">
        <v>1351</v>
      </c>
      <c r="E441" s="99" t="s">
        <v>300</v>
      </c>
      <c r="F441" s="100" t="s">
        <v>301</v>
      </c>
      <c r="G441" s="100" t="s">
        <v>50</v>
      </c>
      <c r="H441" s="100" t="s">
        <v>53</v>
      </c>
      <c r="I441" s="100">
        <v>1251.8765000000001</v>
      </c>
      <c r="J441" s="98">
        <v>4</v>
      </c>
      <c r="K441" s="100" t="s">
        <v>1211</v>
      </c>
    </row>
    <row r="442" spans="2:11" s="68" customFormat="1" x14ac:dyDescent="0.25">
      <c r="B442" s="97">
        <v>4</v>
      </c>
      <c r="C442" s="97">
        <v>33</v>
      </c>
      <c r="D442" s="98">
        <v>1379</v>
      </c>
      <c r="E442" s="99" t="s">
        <v>323</v>
      </c>
      <c r="F442" s="100" t="s">
        <v>324</v>
      </c>
      <c r="G442" s="100" t="s">
        <v>50</v>
      </c>
      <c r="H442" s="100" t="s">
        <v>53</v>
      </c>
      <c r="I442" s="100">
        <v>936.07680000000005</v>
      </c>
      <c r="J442" s="98">
        <v>4</v>
      </c>
      <c r="K442" s="100" t="s">
        <v>1211</v>
      </c>
    </row>
    <row r="443" spans="2:11" s="68" customFormat="1" x14ac:dyDescent="0.25">
      <c r="B443" s="97">
        <v>4</v>
      </c>
      <c r="C443" s="97">
        <v>34</v>
      </c>
      <c r="D443" s="98">
        <v>1382</v>
      </c>
      <c r="E443" s="99" t="s">
        <v>329</v>
      </c>
      <c r="F443" s="100" t="s">
        <v>330</v>
      </c>
      <c r="G443" s="100" t="s">
        <v>50</v>
      </c>
      <c r="H443" s="100" t="s">
        <v>36</v>
      </c>
      <c r="I443" s="100">
        <v>356.10969999999998</v>
      </c>
      <c r="J443" s="98">
        <v>4</v>
      </c>
      <c r="K443" s="100" t="s">
        <v>1211</v>
      </c>
    </row>
    <row r="444" spans="2:11" s="68" customFormat="1" x14ac:dyDescent="0.25">
      <c r="B444" s="97">
        <v>4</v>
      </c>
      <c r="C444" s="97">
        <v>35</v>
      </c>
      <c r="D444" s="98">
        <v>1391</v>
      </c>
      <c r="E444" s="99" t="s">
        <v>339</v>
      </c>
      <c r="F444" s="100" t="s">
        <v>340</v>
      </c>
      <c r="G444" s="100" t="s">
        <v>50</v>
      </c>
      <c r="H444" s="100" t="s">
        <v>96</v>
      </c>
      <c r="I444" s="100">
        <v>263.81779999999998</v>
      </c>
      <c r="J444" s="98">
        <v>4</v>
      </c>
      <c r="K444" s="100" t="s">
        <v>1212</v>
      </c>
    </row>
    <row r="445" spans="2:11" s="68" customFormat="1" x14ac:dyDescent="0.25">
      <c r="B445" s="97">
        <v>4</v>
      </c>
      <c r="C445" s="97">
        <v>36</v>
      </c>
      <c r="D445" s="98">
        <v>1435</v>
      </c>
      <c r="E445" s="99" t="s">
        <v>360</v>
      </c>
      <c r="F445" s="100" t="s">
        <v>361</v>
      </c>
      <c r="G445" s="100" t="s">
        <v>50</v>
      </c>
      <c r="H445" s="100" t="s">
        <v>36</v>
      </c>
      <c r="I445" s="100">
        <v>124.2559</v>
      </c>
      <c r="J445" s="98">
        <v>4</v>
      </c>
      <c r="K445" s="100" t="s">
        <v>1211</v>
      </c>
    </row>
    <row r="446" spans="2:11" s="68" customFormat="1" x14ac:dyDescent="0.25">
      <c r="B446" s="97">
        <v>4</v>
      </c>
      <c r="C446" s="97">
        <v>37</v>
      </c>
      <c r="D446" s="98">
        <v>1447</v>
      </c>
      <c r="E446" s="99" t="s">
        <v>370</v>
      </c>
      <c r="F446" s="100" t="s">
        <v>219</v>
      </c>
      <c r="G446" s="100" t="s">
        <v>50</v>
      </c>
      <c r="H446" s="100" t="s">
        <v>96</v>
      </c>
      <c r="I446" s="100">
        <v>79.953199999999995</v>
      </c>
      <c r="J446" s="98">
        <v>4</v>
      </c>
      <c r="K446" s="100" t="s">
        <v>1211</v>
      </c>
    </row>
    <row r="447" spans="2:11" s="68" customFormat="1" ht="22.5" x14ac:dyDescent="0.25">
      <c r="B447" s="97">
        <v>4</v>
      </c>
      <c r="C447" s="97">
        <v>38</v>
      </c>
      <c r="D447" s="98">
        <v>1476</v>
      </c>
      <c r="E447" s="99" t="s">
        <v>391</v>
      </c>
      <c r="F447" s="100" t="s">
        <v>44</v>
      </c>
      <c r="G447" s="100" t="s">
        <v>50</v>
      </c>
      <c r="H447" s="100" t="s">
        <v>65</v>
      </c>
      <c r="I447" s="100">
        <v>92.376199999999997</v>
      </c>
      <c r="J447" s="98">
        <v>4</v>
      </c>
      <c r="K447" s="100" t="s">
        <v>1211</v>
      </c>
    </row>
    <row r="448" spans="2:11" s="68" customFormat="1" x14ac:dyDescent="0.25">
      <c r="B448" s="97">
        <v>4</v>
      </c>
      <c r="C448" s="97">
        <v>39</v>
      </c>
      <c r="D448" s="98">
        <v>1487</v>
      </c>
      <c r="E448" s="99" t="s">
        <v>403</v>
      </c>
      <c r="F448" s="100" t="s">
        <v>158</v>
      </c>
      <c r="G448" s="100" t="s">
        <v>50</v>
      </c>
      <c r="H448" s="100" t="s">
        <v>96</v>
      </c>
      <c r="I448" s="100">
        <v>224.1739</v>
      </c>
      <c r="J448" s="98">
        <v>4</v>
      </c>
      <c r="K448" s="100" t="s">
        <v>1211</v>
      </c>
    </row>
    <row r="449" spans="2:11" s="68" customFormat="1" x14ac:dyDescent="0.25">
      <c r="B449" s="97">
        <v>4</v>
      </c>
      <c r="C449" s="97">
        <v>40</v>
      </c>
      <c r="D449" s="98">
        <v>1532</v>
      </c>
      <c r="E449" s="99" t="s">
        <v>452</v>
      </c>
      <c r="F449" s="100" t="s">
        <v>453</v>
      </c>
      <c r="G449" s="100" t="s">
        <v>50</v>
      </c>
      <c r="H449" s="100" t="s">
        <v>36</v>
      </c>
      <c r="I449" s="100">
        <v>28.8706</v>
      </c>
      <c r="J449" s="98">
        <v>4</v>
      </c>
      <c r="K449" s="100" t="s">
        <v>1211</v>
      </c>
    </row>
    <row r="450" spans="2:11" s="68" customFormat="1" x14ac:dyDescent="0.25">
      <c r="B450" s="97">
        <v>4</v>
      </c>
      <c r="C450" s="97">
        <v>41</v>
      </c>
      <c r="D450" s="98">
        <v>1536</v>
      </c>
      <c r="E450" s="99" t="s">
        <v>407</v>
      </c>
      <c r="F450" s="100" t="s">
        <v>460</v>
      </c>
      <c r="G450" s="100" t="s">
        <v>50</v>
      </c>
      <c r="H450" s="100" t="s">
        <v>53</v>
      </c>
      <c r="I450" s="100">
        <v>26.584599999999998</v>
      </c>
      <c r="J450" s="98">
        <v>4</v>
      </c>
      <c r="K450" s="100" t="s">
        <v>1212</v>
      </c>
    </row>
    <row r="451" spans="2:11" s="68" customFormat="1" x14ac:dyDescent="0.25">
      <c r="B451" s="97">
        <v>4</v>
      </c>
      <c r="C451" s="97">
        <v>42</v>
      </c>
      <c r="D451" s="98">
        <v>1545</v>
      </c>
      <c r="E451" s="99" t="s">
        <v>472</v>
      </c>
      <c r="F451" s="100" t="s">
        <v>473</v>
      </c>
      <c r="G451" s="100" t="s">
        <v>50</v>
      </c>
      <c r="H451" s="100" t="s">
        <v>96</v>
      </c>
      <c r="I451" s="100">
        <v>265.84019999999998</v>
      </c>
      <c r="J451" s="98">
        <v>4</v>
      </c>
      <c r="K451" s="100" t="s">
        <v>1211</v>
      </c>
    </row>
    <row r="452" spans="2:11" s="68" customFormat="1" x14ac:dyDescent="0.25">
      <c r="B452" s="97">
        <v>4</v>
      </c>
      <c r="C452" s="97">
        <v>43</v>
      </c>
      <c r="D452" s="98">
        <v>1627</v>
      </c>
      <c r="E452" s="99" t="s">
        <v>535</v>
      </c>
      <c r="F452" s="100" t="s">
        <v>536</v>
      </c>
      <c r="G452" s="100" t="s">
        <v>50</v>
      </c>
      <c r="H452" s="100" t="s">
        <v>36</v>
      </c>
      <c r="I452" s="100">
        <v>83.168000000000006</v>
      </c>
      <c r="J452" s="98">
        <v>4</v>
      </c>
      <c r="K452" s="100" t="s">
        <v>1211</v>
      </c>
    </row>
    <row r="453" spans="2:11" s="68" customFormat="1" x14ac:dyDescent="0.25">
      <c r="B453" s="97">
        <v>4</v>
      </c>
      <c r="C453" s="97">
        <v>44</v>
      </c>
      <c r="D453" s="98">
        <v>1720</v>
      </c>
      <c r="E453" s="99" t="s">
        <v>605</v>
      </c>
      <c r="F453" s="100" t="s">
        <v>305</v>
      </c>
      <c r="G453" s="100" t="s">
        <v>50</v>
      </c>
      <c r="H453" s="100" t="s">
        <v>65</v>
      </c>
      <c r="I453" s="100">
        <v>440.51600000000002</v>
      </c>
      <c r="J453" s="98">
        <v>4</v>
      </c>
      <c r="K453" s="100" t="s">
        <v>1211</v>
      </c>
    </row>
    <row r="454" spans="2:11" s="68" customFormat="1" ht="22.5" x14ac:dyDescent="0.25">
      <c r="B454" s="97">
        <v>4</v>
      </c>
      <c r="C454" s="97">
        <v>45</v>
      </c>
      <c r="D454" s="98">
        <v>1840</v>
      </c>
      <c r="E454" s="99" t="s">
        <v>635</v>
      </c>
      <c r="F454" s="100" t="s">
        <v>332</v>
      </c>
      <c r="G454" s="100" t="s">
        <v>50</v>
      </c>
      <c r="H454" s="100" t="s">
        <v>96</v>
      </c>
      <c r="I454" s="100">
        <v>833.90710000000001</v>
      </c>
      <c r="J454" s="98">
        <v>4</v>
      </c>
      <c r="K454" s="100" t="s">
        <v>1212</v>
      </c>
    </row>
    <row r="455" spans="2:11" s="68" customFormat="1" x14ac:dyDescent="0.25">
      <c r="B455" s="97">
        <v>4</v>
      </c>
      <c r="C455" s="97">
        <v>46</v>
      </c>
      <c r="D455" s="98">
        <v>1848</v>
      </c>
      <c r="E455" s="99" t="s">
        <v>641</v>
      </c>
      <c r="F455" s="100" t="s">
        <v>642</v>
      </c>
      <c r="G455" s="100" t="s">
        <v>50</v>
      </c>
      <c r="H455" s="100" t="s">
        <v>65</v>
      </c>
      <c r="I455" s="100">
        <v>167.58170000000001</v>
      </c>
      <c r="J455" s="98">
        <v>4</v>
      </c>
      <c r="K455" s="100" t="s">
        <v>1211</v>
      </c>
    </row>
    <row r="456" spans="2:11" s="68" customFormat="1" x14ac:dyDescent="0.25">
      <c r="B456" s="97">
        <v>4</v>
      </c>
      <c r="C456" s="97">
        <v>47</v>
      </c>
      <c r="D456" s="98">
        <v>1849</v>
      </c>
      <c r="E456" s="99" t="s">
        <v>368</v>
      </c>
      <c r="F456" s="100" t="s">
        <v>643</v>
      </c>
      <c r="G456" s="100" t="s">
        <v>50</v>
      </c>
      <c r="H456" s="100" t="s">
        <v>36</v>
      </c>
      <c r="I456" s="100">
        <v>36.214500000000001</v>
      </c>
      <c r="J456" s="98">
        <v>4</v>
      </c>
      <c r="K456" s="100" t="s">
        <v>1211</v>
      </c>
    </row>
    <row r="457" spans="2:11" s="68" customFormat="1" x14ac:dyDescent="0.25">
      <c r="B457" s="97">
        <v>4</v>
      </c>
      <c r="C457" s="97">
        <v>48</v>
      </c>
      <c r="D457" s="98">
        <v>1934</v>
      </c>
      <c r="E457" s="99" t="s">
        <v>693</v>
      </c>
      <c r="F457" s="100" t="s">
        <v>694</v>
      </c>
      <c r="G457" s="100" t="s">
        <v>50</v>
      </c>
      <c r="H457" s="100" t="s">
        <v>65</v>
      </c>
      <c r="I457" s="100">
        <v>515.47119999999995</v>
      </c>
      <c r="J457" s="98">
        <v>4</v>
      </c>
      <c r="K457" s="100" t="s">
        <v>1211</v>
      </c>
    </row>
    <row r="458" spans="2:11" s="68" customFormat="1" x14ac:dyDescent="0.25">
      <c r="B458" s="97">
        <v>4</v>
      </c>
      <c r="C458" s="97">
        <v>49</v>
      </c>
      <c r="D458" s="98">
        <v>1961</v>
      </c>
      <c r="E458" s="99" t="s">
        <v>713</v>
      </c>
      <c r="F458" s="100" t="s">
        <v>714</v>
      </c>
      <c r="G458" s="100" t="s">
        <v>50</v>
      </c>
      <c r="H458" s="100" t="s">
        <v>65</v>
      </c>
      <c r="I458" s="100">
        <v>92.992599999999996</v>
      </c>
      <c r="J458" s="98">
        <v>4</v>
      </c>
      <c r="K458" s="100" t="s">
        <v>1211</v>
      </c>
    </row>
    <row r="459" spans="2:11" s="68" customFormat="1" x14ac:dyDescent="0.25">
      <c r="B459" s="97">
        <v>4</v>
      </c>
      <c r="C459" s="97">
        <v>50</v>
      </c>
      <c r="D459" s="98">
        <v>1974</v>
      </c>
      <c r="E459" s="99" t="s">
        <v>727</v>
      </c>
      <c r="F459" s="100" t="s">
        <v>728</v>
      </c>
      <c r="G459" s="100" t="s">
        <v>50</v>
      </c>
      <c r="H459" s="100" t="s">
        <v>53</v>
      </c>
      <c r="I459" s="100">
        <v>676.31380000000001</v>
      </c>
      <c r="J459" s="98">
        <v>4</v>
      </c>
      <c r="K459" s="100" t="s">
        <v>1211</v>
      </c>
    </row>
    <row r="460" spans="2:11" s="68" customFormat="1" x14ac:dyDescent="0.25">
      <c r="B460" s="97">
        <v>4</v>
      </c>
      <c r="C460" s="97">
        <v>51</v>
      </c>
      <c r="D460" s="98">
        <v>1977</v>
      </c>
      <c r="E460" s="99" t="s">
        <v>731</v>
      </c>
      <c r="F460" s="100" t="s">
        <v>732</v>
      </c>
      <c r="G460" s="100" t="s">
        <v>50</v>
      </c>
      <c r="H460" s="100" t="s">
        <v>53</v>
      </c>
      <c r="I460" s="100">
        <v>845.31799999999998</v>
      </c>
      <c r="J460" s="98">
        <v>4</v>
      </c>
      <c r="K460" s="100" t="s">
        <v>1211</v>
      </c>
    </row>
    <row r="461" spans="2:11" s="68" customFormat="1" x14ac:dyDescent="0.25">
      <c r="B461" s="97">
        <v>4</v>
      </c>
      <c r="C461" s="97">
        <v>52</v>
      </c>
      <c r="D461" s="98">
        <v>1990</v>
      </c>
      <c r="E461" s="99" t="s">
        <v>736</v>
      </c>
      <c r="F461" s="100" t="s">
        <v>27</v>
      </c>
      <c r="G461" s="100" t="s">
        <v>50</v>
      </c>
      <c r="H461" s="100" t="s">
        <v>65</v>
      </c>
      <c r="I461" s="100">
        <v>320.58550000000002</v>
      </c>
      <c r="J461" s="98">
        <v>4</v>
      </c>
      <c r="K461" s="100" t="s">
        <v>1211</v>
      </c>
    </row>
    <row r="462" spans="2:11" s="68" customFormat="1" ht="22.5" x14ac:dyDescent="0.25">
      <c r="B462" s="97">
        <v>4</v>
      </c>
      <c r="C462" s="97">
        <v>53</v>
      </c>
      <c r="D462" s="102">
        <v>2020</v>
      </c>
      <c r="E462" s="103" t="s">
        <v>757</v>
      </c>
      <c r="F462" s="101" t="s">
        <v>758</v>
      </c>
      <c r="G462" s="101" t="s">
        <v>50</v>
      </c>
      <c r="H462" s="101" t="s">
        <v>36</v>
      </c>
      <c r="I462" s="101">
        <v>220.18690000000001</v>
      </c>
      <c r="J462" s="102">
        <v>4</v>
      </c>
      <c r="K462" s="101" t="s">
        <v>1211</v>
      </c>
    </row>
    <row r="463" spans="2:11" s="68" customFormat="1" x14ac:dyDescent="0.25">
      <c r="B463" s="97">
        <v>4</v>
      </c>
      <c r="C463" s="97">
        <v>54</v>
      </c>
      <c r="D463" s="98">
        <v>2083</v>
      </c>
      <c r="E463" s="99" t="s">
        <v>793</v>
      </c>
      <c r="F463" s="100" t="s">
        <v>794</v>
      </c>
      <c r="G463" s="100" t="s">
        <v>50</v>
      </c>
      <c r="H463" s="100" t="s">
        <v>96</v>
      </c>
      <c r="I463" s="100">
        <v>144.7329</v>
      </c>
      <c r="J463" s="98">
        <v>4</v>
      </c>
      <c r="K463" s="100" t="s">
        <v>1211</v>
      </c>
    </row>
    <row r="464" spans="2:11" s="68" customFormat="1" x14ac:dyDescent="0.25">
      <c r="B464" s="97">
        <v>4</v>
      </c>
      <c r="C464" s="97">
        <v>55</v>
      </c>
      <c r="D464" s="98">
        <v>2089</v>
      </c>
      <c r="E464" s="99" t="s">
        <v>797</v>
      </c>
      <c r="F464" s="100" t="s">
        <v>798</v>
      </c>
      <c r="G464" s="100" t="s">
        <v>50</v>
      </c>
      <c r="H464" s="100" t="s">
        <v>96</v>
      </c>
      <c r="I464" s="100">
        <v>23.023299999999999</v>
      </c>
      <c r="J464" s="98">
        <v>4</v>
      </c>
      <c r="K464" s="100" t="s">
        <v>1211</v>
      </c>
    </row>
    <row r="465" spans="2:11" s="68" customFormat="1" x14ac:dyDescent="0.25">
      <c r="B465" s="97">
        <v>4</v>
      </c>
      <c r="C465" s="97">
        <v>56</v>
      </c>
      <c r="D465" s="98">
        <v>2104</v>
      </c>
      <c r="E465" s="99" t="s">
        <v>812</v>
      </c>
      <c r="F465" s="100" t="s">
        <v>442</v>
      </c>
      <c r="G465" s="100" t="s">
        <v>50</v>
      </c>
      <c r="H465" s="100" t="s">
        <v>96</v>
      </c>
      <c r="I465" s="100">
        <v>160.3999</v>
      </c>
      <c r="J465" s="98">
        <v>4</v>
      </c>
      <c r="K465" s="100" t="s">
        <v>1211</v>
      </c>
    </row>
    <row r="466" spans="2:11" s="68" customFormat="1" x14ac:dyDescent="0.25">
      <c r="B466" s="97">
        <v>4</v>
      </c>
      <c r="C466" s="97">
        <v>57</v>
      </c>
      <c r="D466" s="98">
        <v>2105</v>
      </c>
      <c r="E466" s="99" t="s">
        <v>813</v>
      </c>
      <c r="F466" s="100" t="s">
        <v>442</v>
      </c>
      <c r="G466" s="100" t="s">
        <v>50</v>
      </c>
      <c r="H466" s="100" t="s">
        <v>96</v>
      </c>
      <c r="I466" s="100">
        <v>473.39179999999999</v>
      </c>
      <c r="J466" s="98">
        <v>4</v>
      </c>
      <c r="K466" s="100" t="s">
        <v>1211</v>
      </c>
    </row>
    <row r="467" spans="2:11" s="68" customFormat="1" x14ac:dyDescent="0.25">
      <c r="B467" s="97">
        <v>4</v>
      </c>
      <c r="C467" s="97">
        <v>58</v>
      </c>
      <c r="D467" s="98">
        <v>2134</v>
      </c>
      <c r="E467" s="99" t="s">
        <v>824</v>
      </c>
      <c r="F467" s="100" t="s">
        <v>825</v>
      </c>
      <c r="G467" s="100" t="s">
        <v>50</v>
      </c>
      <c r="H467" s="100" t="s">
        <v>96</v>
      </c>
      <c r="I467" s="100">
        <v>237.2405</v>
      </c>
      <c r="J467" s="98">
        <v>4</v>
      </c>
      <c r="K467" s="100" t="s">
        <v>1211</v>
      </c>
    </row>
    <row r="468" spans="2:11" s="68" customFormat="1" x14ac:dyDescent="0.25">
      <c r="B468" s="97">
        <v>4</v>
      </c>
      <c r="C468" s="97">
        <v>59</v>
      </c>
      <c r="D468" s="98">
        <v>2135</v>
      </c>
      <c r="E468" s="99" t="s">
        <v>826</v>
      </c>
      <c r="F468" s="100" t="s">
        <v>827</v>
      </c>
      <c r="G468" s="100" t="s">
        <v>50</v>
      </c>
      <c r="H468" s="100" t="s">
        <v>96</v>
      </c>
      <c r="I468" s="100">
        <v>75.194500000000005</v>
      </c>
      <c r="J468" s="98">
        <v>4</v>
      </c>
      <c r="K468" s="100" t="s">
        <v>1211</v>
      </c>
    </row>
    <row r="469" spans="2:11" s="68" customFormat="1" x14ac:dyDescent="0.25">
      <c r="B469" s="97">
        <v>4</v>
      </c>
      <c r="C469" s="97">
        <v>60</v>
      </c>
      <c r="D469" s="98">
        <v>2153</v>
      </c>
      <c r="E469" s="99" t="s">
        <v>834</v>
      </c>
      <c r="F469" s="100" t="s">
        <v>835</v>
      </c>
      <c r="G469" s="100" t="s">
        <v>50</v>
      </c>
      <c r="H469" s="100" t="s">
        <v>36</v>
      </c>
      <c r="I469" s="100">
        <v>878.59749999999997</v>
      </c>
      <c r="J469" s="98">
        <v>4</v>
      </c>
      <c r="K469" s="100" t="s">
        <v>1211</v>
      </c>
    </row>
    <row r="470" spans="2:11" s="68" customFormat="1" ht="22.5" x14ac:dyDescent="0.25">
      <c r="B470" s="97">
        <v>4</v>
      </c>
      <c r="C470" s="97">
        <v>61</v>
      </c>
      <c r="D470" s="98">
        <v>2154</v>
      </c>
      <c r="E470" s="99" t="s">
        <v>836</v>
      </c>
      <c r="F470" s="100" t="s">
        <v>837</v>
      </c>
      <c r="G470" s="100" t="s">
        <v>50</v>
      </c>
      <c r="H470" s="100" t="s">
        <v>65</v>
      </c>
      <c r="I470" s="100">
        <v>259.77159999999998</v>
      </c>
      <c r="J470" s="98">
        <v>4</v>
      </c>
      <c r="K470" s="100" t="s">
        <v>1211</v>
      </c>
    </row>
    <row r="471" spans="2:11" s="68" customFormat="1" x14ac:dyDescent="0.25">
      <c r="B471" s="97">
        <v>4</v>
      </c>
      <c r="C471" s="97">
        <v>62</v>
      </c>
      <c r="D471" s="98">
        <v>2161</v>
      </c>
      <c r="E471" s="99" t="s">
        <v>839</v>
      </c>
      <c r="F471" s="100" t="s">
        <v>219</v>
      </c>
      <c r="G471" s="100" t="s">
        <v>50</v>
      </c>
      <c r="H471" s="100" t="s">
        <v>96</v>
      </c>
      <c r="I471" s="100">
        <v>87.910799999999995</v>
      </c>
      <c r="J471" s="98">
        <v>4</v>
      </c>
      <c r="K471" s="100" t="s">
        <v>1211</v>
      </c>
    </row>
    <row r="472" spans="2:11" s="68" customFormat="1" x14ac:dyDescent="0.25">
      <c r="B472" s="97">
        <v>4</v>
      </c>
      <c r="C472" s="97">
        <v>63</v>
      </c>
      <c r="D472" s="98">
        <v>2201</v>
      </c>
      <c r="E472" s="99" t="s">
        <v>866</v>
      </c>
      <c r="F472" s="100" t="s">
        <v>867</v>
      </c>
      <c r="G472" s="100" t="s">
        <v>50</v>
      </c>
      <c r="H472" s="100" t="s">
        <v>53</v>
      </c>
      <c r="I472" s="100">
        <v>3178.1446999999998</v>
      </c>
      <c r="J472" s="98">
        <v>4</v>
      </c>
      <c r="K472" s="100" t="s">
        <v>1211</v>
      </c>
    </row>
    <row r="473" spans="2:11" s="68" customFormat="1" ht="22.5" x14ac:dyDescent="0.25">
      <c r="B473" s="97">
        <v>4</v>
      </c>
      <c r="C473" s="97">
        <v>64</v>
      </c>
      <c r="D473" s="98">
        <v>2203</v>
      </c>
      <c r="E473" s="99" t="s">
        <v>868</v>
      </c>
      <c r="F473" s="100" t="s">
        <v>869</v>
      </c>
      <c r="G473" s="100" t="s">
        <v>50</v>
      </c>
      <c r="H473" s="100" t="s">
        <v>36</v>
      </c>
      <c r="I473" s="100">
        <v>252.709</v>
      </c>
      <c r="J473" s="98">
        <v>4</v>
      </c>
      <c r="K473" s="100" t="s">
        <v>1213</v>
      </c>
    </row>
    <row r="474" spans="2:11" s="68" customFormat="1" x14ac:dyDescent="0.25">
      <c r="B474" s="97">
        <v>4</v>
      </c>
      <c r="C474" s="97">
        <v>65</v>
      </c>
      <c r="D474" s="98">
        <v>2211</v>
      </c>
      <c r="E474" s="99" t="s">
        <v>873</v>
      </c>
      <c r="F474" s="100" t="s">
        <v>874</v>
      </c>
      <c r="G474" s="100" t="s">
        <v>50</v>
      </c>
      <c r="H474" s="100" t="s">
        <v>65</v>
      </c>
      <c r="I474" s="100">
        <v>80.074799999999996</v>
      </c>
      <c r="J474" s="98">
        <v>4</v>
      </c>
      <c r="K474" s="100" t="s">
        <v>1211</v>
      </c>
    </row>
    <row r="475" spans="2:11" s="68" customFormat="1" x14ac:dyDescent="0.25">
      <c r="B475" s="97">
        <v>4</v>
      </c>
      <c r="C475" s="97">
        <v>66</v>
      </c>
      <c r="D475" s="98">
        <v>2228</v>
      </c>
      <c r="E475" s="99" t="s">
        <v>891</v>
      </c>
      <c r="F475" s="100" t="s">
        <v>52</v>
      </c>
      <c r="G475" s="100" t="s">
        <v>50</v>
      </c>
      <c r="H475" s="100" t="s">
        <v>96</v>
      </c>
      <c r="I475" s="100">
        <v>83.779600000000002</v>
      </c>
      <c r="J475" s="98">
        <v>4</v>
      </c>
      <c r="K475" s="100" t="s">
        <v>1213</v>
      </c>
    </row>
    <row r="476" spans="2:11" s="68" customFormat="1" x14ac:dyDescent="0.25">
      <c r="B476" s="97">
        <v>4</v>
      </c>
      <c r="C476" s="97">
        <v>67</v>
      </c>
      <c r="D476" s="98">
        <v>2246</v>
      </c>
      <c r="E476" s="99" t="s">
        <v>901</v>
      </c>
      <c r="F476" s="100" t="s">
        <v>902</v>
      </c>
      <c r="G476" s="100" t="s">
        <v>50</v>
      </c>
      <c r="H476" s="100" t="s">
        <v>65</v>
      </c>
      <c r="I476" s="100">
        <v>164.09110000000001</v>
      </c>
      <c r="J476" s="98">
        <v>4</v>
      </c>
      <c r="K476" s="100" t="s">
        <v>1211</v>
      </c>
    </row>
    <row r="477" spans="2:11" s="68" customFormat="1" x14ac:dyDescent="0.25">
      <c r="B477" s="97">
        <v>4</v>
      </c>
      <c r="C477" s="97">
        <v>68</v>
      </c>
      <c r="D477" s="98">
        <v>2280</v>
      </c>
      <c r="E477" s="99" t="s">
        <v>907</v>
      </c>
      <c r="F477" s="100" t="s">
        <v>908</v>
      </c>
      <c r="G477" s="100" t="s">
        <v>50</v>
      </c>
      <c r="H477" s="100" t="s">
        <v>36</v>
      </c>
      <c r="I477" s="100">
        <v>157.5162</v>
      </c>
      <c r="J477" s="98">
        <v>4</v>
      </c>
      <c r="K477" s="100" t="s">
        <v>1213</v>
      </c>
    </row>
    <row r="478" spans="2:11" s="68" customFormat="1" ht="22.5" x14ac:dyDescent="0.25">
      <c r="B478" s="97">
        <v>4</v>
      </c>
      <c r="C478" s="97">
        <v>69</v>
      </c>
      <c r="D478" s="98">
        <v>2382</v>
      </c>
      <c r="E478" s="99" t="s">
        <v>936</v>
      </c>
      <c r="F478" s="100" t="s">
        <v>937</v>
      </c>
      <c r="G478" s="100" t="s">
        <v>50</v>
      </c>
      <c r="H478" s="100" t="s">
        <v>65</v>
      </c>
      <c r="I478" s="100">
        <v>647.68370000000004</v>
      </c>
      <c r="J478" s="98">
        <v>4</v>
      </c>
      <c r="K478" s="100" t="s">
        <v>1211</v>
      </c>
    </row>
    <row r="479" spans="2:11" s="68" customFormat="1" x14ac:dyDescent="0.25">
      <c r="B479" s="97">
        <v>4</v>
      </c>
      <c r="C479" s="97">
        <v>70</v>
      </c>
      <c r="D479" s="98">
        <v>2412</v>
      </c>
      <c r="E479" s="99" t="s">
        <v>948</v>
      </c>
      <c r="F479" s="100" t="s">
        <v>949</v>
      </c>
      <c r="G479" s="100" t="s">
        <v>50</v>
      </c>
      <c r="H479" s="100" t="s">
        <v>65</v>
      </c>
      <c r="I479" s="100">
        <v>1249.4659999999999</v>
      </c>
      <c r="J479" s="98">
        <v>4</v>
      </c>
      <c r="K479" s="100" t="s">
        <v>1211</v>
      </c>
    </row>
    <row r="480" spans="2:11" s="68" customFormat="1" x14ac:dyDescent="0.25">
      <c r="B480" s="97">
        <v>4</v>
      </c>
      <c r="C480" s="97">
        <v>71</v>
      </c>
      <c r="D480" s="98">
        <v>2417</v>
      </c>
      <c r="E480" s="99" t="s">
        <v>953</v>
      </c>
      <c r="F480" s="100" t="s">
        <v>954</v>
      </c>
      <c r="G480" s="100" t="s">
        <v>50</v>
      </c>
      <c r="H480" s="100" t="s">
        <v>96</v>
      </c>
      <c r="I480" s="100">
        <v>81.589799999999997</v>
      </c>
      <c r="J480" s="98">
        <v>4</v>
      </c>
      <c r="K480" s="100" t="s">
        <v>1213</v>
      </c>
    </row>
    <row r="481" spans="2:11" s="68" customFormat="1" x14ac:dyDescent="0.25">
      <c r="B481" s="97">
        <v>4</v>
      </c>
      <c r="C481" s="97">
        <v>72</v>
      </c>
      <c r="D481" s="98">
        <v>2422</v>
      </c>
      <c r="E481" s="99" t="s">
        <v>957</v>
      </c>
      <c r="F481" s="100" t="s">
        <v>958</v>
      </c>
      <c r="G481" s="100" t="s">
        <v>50</v>
      </c>
      <c r="H481" s="100" t="s">
        <v>65</v>
      </c>
      <c r="I481" s="100">
        <v>251.33260000000001</v>
      </c>
      <c r="J481" s="98">
        <v>4</v>
      </c>
      <c r="K481" s="100" t="s">
        <v>1211</v>
      </c>
    </row>
    <row r="482" spans="2:11" s="68" customFormat="1" x14ac:dyDescent="0.25">
      <c r="B482" s="97">
        <v>4</v>
      </c>
      <c r="C482" s="97">
        <v>73</v>
      </c>
      <c r="D482" s="98">
        <v>2454</v>
      </c>
      <c r="E482" s="99" t="s">
        <v>963</v>
      </c>
      <c r="F482" s="100" t="s">
        <v>964</v>
      </c>
      <c r="G482" s="100" t="s">
        <v>50</v>
      </c>
      <c r="H482" s="100" t="s">
        <v>36</v>
      </c>
      <c r="I482" s="100">
        <v>382.70359999999999</v>
      </c>
      <c r="J482" s="98">
        <v>4</v>
      </c>
      <c r="K482" s="100" t="s">
        <v>1211</v>
      </c>
    </row>
    <row r="483" spans="2:11" s="68" customFormat="1" x14ac:dyDescent="0.25">
      <c r="B483" s="97">
        <v>4</v>
      </c>
      <c r="C483" s="97">
        <v>74</v>
      </c>
      <c r="D483" s="98">
        <v>2529</v>
      </c>
      <c r="E483" s="99" t="s">
        <v>989</v>
      </c>
      <c r="F483" s="100" t="s">
        <v>990</v>
      </c>
      <c r="G483" s="100" t="s">
        <v>50</v>
      </c>
      <c r="H483" s="100" t="s">
        <v>36</v>
      </c>
      <c r="I483" s="100">
        <v>21.299800000000001</v>
      </c>
      <c r="J483" s="98">
        <v>4</v>
      </c>
      <c r="K483" s="100" t="s">
        <v>1211</v>
      </c>
    </row>
    <row r="484" spans="2:11" s="68" customFormat="1" x14ac:dyDescent="0.25">
      <c r="B484" s="97">
        <v>4</v>
      </c>
      <c r="C484" s="97">
        <v>75</v>
      </c>
      <c r="D484" s="98">
        <v>2530</v>
      </c>
      <c r="E484" s="99" t="s">
        <v>991</v>
      </c>
      <c r="F484" s="100" t="s">
        <v>990</v>
      </c>
      <c r="G484" s="100" t="s">
        <v>50</v>
      </c>
      <c r="H484" s="100" t="s">
        <v>65</v>
      </c>
      <c r="I484" s="100">
        <v>382.71379999999999</v>
      </c>
      <c r="J484" s="98">
        <v>4</v>
      </c>
      <c r="K484" s="100" t="s">
        <v>1211</v>
      </c>
    </row>
    <row r="485" spans="2:11" s="68" customFormat="1" x14ac:dyDescent="0.25">
      <c r="B485" s="97">
        <v>4</v>
      </c>
      <c r="C485" s="97">
        <v>76</v>
      </c>
      <c r="D485" s="98">
        <v>2576</v>
      </c>
      <c r="E485" s="99" t="s">
        <v>1004</v>
      </c>
      <c r="F485" s="100" t="s">
        <v>1005</v>
      </c>
      <c r="G485" s="100" t="s">
        <v>50</v>
      </c>
      <c r="H485" s="100" t="s">
        <v>65</v>
      </c>
      <c r="I485" s="100">
        <v>11.3161</v>
      </c>
      <c r="J485" s="98">
        <v>4</v>
      </c>
      <c r="K485" s="100" t="s">
        <v>1211</v>
      </c>
    </row>
    <row r="486" spans="2:11" s="68" customFormat="1" x14ac:dyDescent="0.25">
      <c r="B486" s="97">
        <v>4</v>
      </c>
      <c r="C486" s="97">
        <v>77</v>
      </c>
      <c r="D486" s="98">
        <v>2889</v>
      </c>
      <c r="E486" s="99" t="s">
        <v>1031</v>
      </c>
      <c r="F486" s="100" t="s">
        <v>1032</v>
      </c>
      <c r="G486" s="100" t="s">
        <v>50</v>
      </c>
      <c r="H486" s="100" t="s">
        <v>96</v>
      </c>
      <c r="I486" s="100">
        <v>254.33080000000001</v>
      </c>
      <c r="J486" s="98">
        <v>4</v>
      </c>
      <c r="K486" s="100" t="s">
        <v>1211</v>
      </c>
    </row>
    <row r="487" spans="2:11" s="68" customFormat="1" x14ac:dyDescent="0.25">
      <c r="B487" s="97">
        <v>4</v>
      </c>
      <c r="C487" s="97">
        <v>78</v>
      </c>
      <c r="D487" s="98">
        <v>2894</v>
      </c>
      <c r="E487" s="99" t="s">
        <v>1036</v>
      </c>
      <c r="F487" s="100" t="s">
        <v>227</v>
      </c>
      <c r="G487" s="100" t="s">
        <v>50</v>
      </c>
      <c r="H487" s="100" t="s">
        <v>36</v>
      </c>
      <c r="I487" s="100">
        <v>420.21749999999997</v>
      </c>
      <c r="J487" s="98">
        <v>4</v>
      </c>
      <c r="K487" s="100" t="s">
        <v>1211</v>
      </c>
    </row>
    <row r="488" spans="2:11" s="68" customFormat="1" x14ac:dyDescent="0.25">
      <c r="B488" s="97">
        <v>4</v>
      </c>
      <c r="C488" s="97">
        <v>79</v>
      </c>
      <c r="D488" s="98">
        <v>2927</v>
      </c>
      <c r="E488" s="99" t="s">
        <v>1056</v>
      </c>
      <c r="F488" s="100" t="s">
        <v>1016</v>
      </c>
      <c r="G488" s="100" t="s">
        <v>50</v>
      </c>
      <c r="H488" s="100" t="s">
        <v>53</v>
      </c>
      <c r="I488" s="100">
        <v>177.55930000000001</v>
      </c>
      <c r="J488" s="98">
        <v>4</v>
      </c>
      <c r="K488" s="100" t="s">
        <v>1211</v>
      </c>
    </row>
    <row r="489" spans="2:11" s="68" customFormat="1" x14ac:dyDescent="0.25">
      <c r="B489" s="97">
        <v>4</v>
      </c>
      <c r="C489" s="97">
        <v>80</v>
      </c>
      <c r="D489" s="98">
        <v>3044</v>
      </c>
      <c r="E489" s="99" t="s">
        <v>1071</v>
      </c>
      <c r="F489" s="100" t="s">
        <v>1072</v>
      </c>
      <c r="G489" s="100" t="s">
        <v>50</v>
      </c>
      <c r="H489" s="100" t="s">
        <v>96</v>
      </c>
      <c r="I489" s="100">
        <v>116.3308</v>
      </c>
      <c r="J489" s="98">
        <v>4</v>
      </c>
      <c r="K489" s="100" t="s">
        <v>1211</v>
      </c>
    </row>
    <row r="490" spans="2:11" s="68" customFormat="1" ht="22.5" x14ac:dyDescent="0.25">
      <c r="B490" s="97">
        <v>4</v>
      </c>
      <c r="C490" s="97">
        <v>81</v>
      </c>
      <c r="D490" s="102">
        <v>3074</v>
      </c>
      <c r="E490" s="103" t="s">
        <v>1091</v>
      </c>
      <c r="F490" s="101" t="s">
        <v>1092</v>
      </c>
      <c r="G490" s="101" t="s">
        <v>50</v>
      </c>
      <c r="H490" s="101" t="s">
        <v>65</v>
      </c>
      <c r="I490" s="101">
        <v>152.10929999999999</v>
      </c>
      <c r="J490" s="102">
        <v>4</v>
      </c>
      <c r="K490" s="101" t="s">
        <v>1211</v>
      </c>
    </row>
    <row r="491" spans="2:11" s="68" customFormat="1" x14ac:dyDescent="0.25">
      <c r="B491" s="97">
        <v>4</v>
      </c>
      <c r="C491" s="97">
        <v>82</v>
      </c>
      <c r="D491" s="98">
        <v>3088</v>
      </c>
      <c r="E491" s="99" t="s">
        <v>1100</v>
      </c>
      <c r="F491" s="100" t="s">
        <v>299</v>
      </c>
      <c r="G491" s="100" t="s">
        <v>50</v>
      </c>
      <c r="H491" s="100" t="s">
        <v>53</v>
      </c>
      <c r="I491" s="100">
        <v>1886.1681000000001</v>
      </c>
      <c r="J491" s="98">
        <v>4</v>
      </c>
      <c r="K491" s="100" t="s">
        <v>1211</v>
      </c>
    </row>
    <row r="492" spans="2:11" s="68" customFormat="1" x14ac:dyDescent="0.25">
      <c r="B492" s="97">
        <v>4</v>
      </c>
      <c r="C492" s="97">
        <v>83</v>
      </c>
      <c r="D492" s="98">
        <v>3191</v>
      </c>
      <c r="E492" s="99" t="s">
        <v>1139</v>
      </c>
      <c r="F492" s="100" t="s">
        <v>276</v>
      </c>
      <c r="G492" s="100" t="s">
        <v>50</v>
      </c>
      <c r="H492" s="100" t="s">
        <v>65</v>
      </c>
      <c r="I492" s="100">
        <v>297.18079999999998</v>
      </c>
      <c r="J492" s="98">
        <v>4</v>
      </c>
      <c r="K492" s="100" t="s">
        <v>1211</v>
      </c>
    </row>
    <row r="493" spans="2:11" s="68" customFormat="1" x14ac:dyDescent="0.25">
      <c r="B493" s="97">
        <v>4</v>
      </c>
      <c r="C493" s="97">
        <v>84</v>
      </c>
      <c r="D493" s="98">
        <v>3196</v>
      </c>
      <c r="E493" s="99" t="s">
        <v>1140</v>
      </c>
      <c r="F493" s="100" t="s">
        <v>1141</v>
      </c>
      <c r="G493" s="100" t="s">
        <v>50</v>
      </c>
      <c r="H493" s="100" t="s">
        <v>65</v>
      </c>
      <c r="I493" s="100">
        <v>145.7629</v>
      </c>
      <c r="J493" s="98">
        <v>4</v>
      </c>
      <c r="K493" s="100" t="s">
        <v>1211</v>
      </c>
    </row>
    <row r="494" spans="2:11" s="68" customFormat="1" x14ac:dyDescent="0.25">
      <c r="B494" s="97">
        <v>4</v>
      </c>
      <c r="C494" s="97">
        <v>85</v>
      </c>
      <c r="D494" s="98">
        <v>3218</v>
      </c>
      <c r="E494" s="99" t="s">
        <v>1154</v>
      </c>
      <c r="F494" s="100" t="s">
        <v>1141</v>
      </c>
      <c r="G494" s="100" t="s">
        <v>50</v>
      </c>
      <c r="H494" s="100" t="s">
        <v>65</v>
      </c>
      <c r="I494" s="100">
        <v>194.17349999999999</v>
      </c>
      <c r="J494" s="98">
        <v>4</v>
      </c>
      <c r="K494" s="100" t="s">
        <v>1211</v>
      </c>
    </row>
    <row r="495" spans="2:11" s="68" customFormat="1" x14ac:dyDescent="0.25">
      <c r="B495" s="97">
        <v>4</v>
      </c>
      <c r="C495" s="97">
        <v>86</v>
      </c>
      <c r="D495" s="98">
        <v>3223</v>
      </c>
      <c r="E495" s="99" t="s">
        <v>1155</v>
      </c>
      <c r="F495" s="100" t="s">
        <v>1156</v>
      </c>
      <c r="G495" s="100" t="s">
        <v>50</v>
      </c>
      <c r="H495" s="100" t="s">
        <v>53</v>
      </c>
      <c r="I495" s="100">
        <v>1150.3312000000001</v>
      </c>
      <c r="J495" s="98">
        <v>4</v>
      </c>
      <c r="K495" s="100" t="s">
        <v>1211</v>
      </c>
    </row>
    <row r="496" spans="2:11" s="68" customFormat="1" x14ac:dyDescent="0.25">
      <c r="B496" s="97">
        <v>4</v>
      </c>
      <c r="C496" s="97">
        <v>87</v>
      </c>
      <c r="D496" s="98">
        <v>3379</v>
      </c>
      <c r="E496" s="99" t="s">
        <v>1182</v>
      </c>
      <c r="F496" s="100" t="s">
        <v>1183</v>
      </c>
      <c r="G496" s="100" t="s">
        <v>50</v>
      </c>
      <c r="H496" s="100" t="s">
        <v>96</v>
      </c>
      <c r="I496" s="100">
        <v>153.0575</v>
      </c>
      <c r="J496" s="98">
        <v>4</v>
      </c>
      <c r="K496" s="100" t="s">
        <v>1211</v>
      </c>
    </row>
    <row r="497" spans="2:11" s="68" customFormat="1" x14ac:dyDescent="0.25">
      <c r="B497" s="97">
        <v>5</v>
      </c>
      <c r="C497" s="97">
        <v>1</v>
      </c>
      <c r="D497" s="98">
        <v>1272</v>
      </c>
      <c r="E497" s="99" t="s">
        <v>201</v>
      </c>
      <c r="F497" s="100" t="s">
        <v>202</v>
      </c>
      <c r="G497" s="100" t="s">
        <v>50</v>
      </c>
      <c r="H497" s="100" t="s">
        <v>65</v>
      </c>
      <c r="I497" s="100">
        <v>1364.971</v>
      </c>
      <c r="J497" s="98">
        <v>5</v>
      </c>
      <c r="K497" s="100" t="s">
        <v>1211</v>
      </c>
    </row>
    <row r="498" spans="2:11" s="68" customFormat="1" x14ac:dyDescent="0.25">
      <c r="B498" s="97">
        <v>5</v>
      </c>
      <c r="C498" s="97">
        <v>2</v>
      </c>
      <c r="D498" s="98">
        <v>1279</v>
      </c>
      <c r="E498" s="99" t="s">
        <v>211</v>
      </c>
      <c r="F498" s="100" t="s">
        <v>212</v>
      </c>
      <c r="G498" s="100" t="s">
        <v>50</v>
      </c>
      <c r="H498" s="100" t="s">
        <v>36</v>
      </c>
      <c r="I498" s="100">
        <v>340.56349999999998</v>
      </c>
      <c r="J498" s="98">
        <v>5</v>
      </c>
      <c r="K498" s="100" t="s">
        <v>1211</v>
      </c>
    </row>
    <row r="499" spans="2:11" s="68" customFormat="1" ht="22.5" x14ac:dyDescent="0.25">
      <c r="B499" s="97">
        <v>5</v>
      </c>
      <c r="C499" s="97">
        <v>3</v>
      </c>
      <c r="D499" s="98">
        <v>1280</v>
      </c>
      <c r="E499" s="99" t="s">
        <v>213</v>
      </c>
      <c r="F499" s="100" t="s">
        <v>204</v>
      </c>
      <c r="G499" s="100" t="s">
        <v>50</v>
      </c>
      <c r="H499" s="100" t="s">
        <v>65</v>
      </c>
      <c r="I499" s="100">
        <v>1027.0341000000001</v>
      </c>
      <c r="J499" s="98">
        <v>5</v>
      </c>
      <c r="K499" s="100" t="s">
        <v>1211</v>
      </c>
    </row>
    <row r="500" spans="2:11" s="68" customFormat="1" x14ac:dyDescent="0.25">
      <c r="B500" s="97">
        <v>5</v>
      </c>
      <c r="C500" s="97">
        <v>4</v>
      </c>
      <c r="D500" s="98">
        <v>1286</v>
      </c>
      <c r="E500" s="99" t="s">
        <v>223</v>
      </c>
      <c r="F500" s="100" t="s">
        <v>212</v>
      </c>
      <c r="G500" s="100" t="s">
        <v>50</v>
      </c>
      <c r="H500" s="100" t="s">
        <v>36</v>
      </c>
      <c r="I500" s="100">
        <v>1333.5341000000001</v>
      </c>
      <c r="J500" s="98">
        <v>5</v>
      </c>
      <c r="K500" s="100" t="s">
        <v>1211</v>
      </c>
    </row>
    <row r="501" spans="2:11" s="68" customFormat="1" x14ac:dyDescent="0.25">
      <c r="B501" s="97">
        <v>5</v>
      </c>
      <c r="C501" s="97">
        <v>5</v>
      </c>
      <c r="D501" s="98">
        <v>1290</v>
      </c>
      <c r="E501" s="99" t="s">
        <v>228</v>
      </c>
      <c r="F501" s="100" t="s">
        <v>225</v>
      </c>
      <c r="G501" s="100" t="s">
        <v>50</v>
      </c>
      <c r="H501" s="100" t="s">
        <v>65</v>
      </c>
      <c r="I501" s="100">
        <v>253.49119999999999</v>
      </c>
      <c r="J501" s="98">
        <v>5</v>
      </c>
      <c r="K501" s="100" t="s">
        <v>1211</v>
      </c>
    </row>
    <row r="502" spans="2:11" s="68" customFormat="1" x14ac:dyDescent="0.25">
      <c r="B502" s="97">
        <v>5</v>
      </c>
      <c r="C502" s="97">
        <v>6</v>
      </c>
      <c r="D502" s="98">
        <v>1297</v>
      </c>
      <c r="E502" s="99" t="s">
        <v>239</v>
      </c>
      <c r="F502" s="100" t="s">
        <v>240</v>
      </c>
      <c r="G502" s="100" t="s">
        <v>50</v>
      </c>
      <c r="H502" s="100" t="s">
        <v>65</v>
      </c>
      <c r="I502" s="100">
        <v>457.96940000000001</v>
      </c>
      <c r="J502" s="98">
        <v>5</v>
      </c>
      <c r="K502" s="100" t="s">
        <v>1211</v>
      </c>
    </row>
    <row r="503" spans="2:11" s="68" customFormat="1" x14ac:dyDescent="0.25">
      <c r="B503" s="97">
        <v>5</v>
      </c>
      <c r="C503" s="97">
        <v>7</v>
      </c>
      <c r="D503" s="98">
        <v>1305</v>
      </c>
      <c r="E503" s="99" t="s">
        <v>250</v>
      </c>
      <c r="F503" s="100" t="s">
        <v>251</v>
      </c>
      <c r="G503" s="100" t="s">
        <v>50</v>
      </c>
      <c r="H503" s="100" t="s">
        <v>65</v>
      </c>
      <c r="I503" s="100">
        <v>376.93990000000002</v>
      </c>
      <c r="J503" s="98">
        <v>5</v>
      </c>
      <c r="K503" s="100" t="s">
        <v>1211</v>
      </c>
    </row>
    <row r="504" spans="2:11" s="68" customFormat="1" x14ac:dyDescent="0.25">
      <c r="B504" s="97">
        <v>5</v>
      </c>
      <c r="C504" s="97">
        <v>8</v>
      </c>
      <c r="D504" s="98">
        <v>1306</v>
      </c>
      <c r="E504" s="99" t="s">
        <v>252</v>
      </c>
      <c r="F504" s="100" t="s">
        <v>253</v>
      </c>
      <c r="G504" s="100" t="s">
        <v>50</v>
      </c>
      <c r="H504" s="100" t="s">
        <v>96</v>
      </c>
      <c r="I504" s="100">
        <v>639.71500000000003</v>
      </c>
      <c r="J504" s="98">
        <v>5</v>
      </c>
      <c r="K504" s="100" t="s">
        <v>1211</v>
      </c>
    </row>
    <row r="505" spans="2:11" s="68" customFormat="1" x14ac:dyDescent="0.25">
      <c r="B505" s="97">
        <v>5</v>
      </c>
      <c r="C505" s="97">
        <v>9</v>
      </c>
      <c r="D505" s="98">
        <v>1342</v>
      </c>
      <c r="E505" s="99" t="s">
        <v>294</v>
      </c>
      <c r="F505" s="100" t="s">
        <v>295</v>
      </c>
      <c r="G505" s="100" t="s">
        <v>50</v>
      </c>
      <c r="H505" s="100" t="s">
        <v>65</v>
      </c>
      <c r="I505" s="100">
        <v>1955.4485999999999</v>
      </c>
      <c r="J505" s="98">
        <v>5</v>
      </c>
      <c r="K505" s="100" t="s">
        <v>1211</v>
      </c>
    </row>
    <row r="506" spans="2:11" s="68" customFormat="1" ht="22.5" x14ac:dyDescent="0.25">
      <c r="B506" s="97">
        <v>5</v>
      </c>
      <c r="C506" s="97">
        <v>10</v>
      </c>
      <c r="D506" s="98">
        <v>1459</v>
      </c>
      <c r="E506" s="99" t="s">
        <v>380</v>
      </c>
      <c r="F506" s="100" t="s">
        <v>381</v>
      </c>
      <c r="G506" s="100" t="s">
        <v>50</v>
      </c>
      <c r="H506" s="100" t="s">
        <v>65</v>
      </c>
      <c r="I506" s="100">
        <v>433.51089999999999</v>
      </c>
      <c r="J506" s="98">
        <v>5</v>
      </c>
      <c r="K506" s="100" t="s">
        <v>1211</v>
      </c>
    </row>
    <row r="507" spans="2:11" s="68" customFormat="1" ht="22.5" x14ac:dyDescent="0.25">
      <c r="B507" s="97">
        <v>5</v>
      </c>
      <c r="C507" s="97">
        <v>11</v>
      </c>
      <c r="D507" s="98">
        <v>1723</v>
      </c>
      <c r="E507" s="99" t="s">
        <v>606</v>
      </c>
      <c r="F507" s="100" t="s">
        <v>607</v>
      </c>
      <c r="G507" s="100" t="s">
        <v>50</v>
      </c>
      <c r="H507" s="100" t="s">
        <v>65</v>
      </c>
      <c r="I507" s="100">
        <v>723.5883</v>
      </c>
      <c r="J507" s="98">
        <v>5</v>
      </c>
      <c r="K507" s="100" t="s">
        <v>1211</v>
      </c>
    </row>
    <row r="508" spans="2:11" s="68" customFormat="1" x14ac:dyDescent="0.25">
      <c r="B508" s="97">
        <v>5</v>
      </c>
      <c r="C508" s="97">
        <v>12</v>
      </c>
      <c r="D508" s="98">
        <v>1739</v>
      </c>
      <c r="E508" s="99" t="s">
        <v>616</v>
      </c>
      <c r="F508" s="100" t="s">
        <v>617</v>
      </c>
      <c r="G508" s="100" t="s">
        <v>50</v>
      </c>
      <c r="H508" s="100" t="s">
        <v>65</v>
      </c>
      <c r="I508" s="100">
        <v>616.72760000000005</v>
      </c>
      <c r="J508" s="98">
        <v>5</v>
      </c>
      <c r="K508" s="100" t="s">
        <v>1211</v>
      </c>
    </row>
    <row r="509" spans="2:11" s="68" customFormat="1" x14ac:dyDescent="0.25">
      <c r="B509" s="97">
        <v>5</v>
      </c>
      <c r="C509" s="97">
        <v>13</v>
      </c>
      <c r="D509" s="98">
        <v>1915</v>
      </c>
      <c r="E509" s="99" t="s">
        <v>678</v>
      </c>
      <c r="F509" s="100" t="s">
        <v>642</v>
      </c>
      <c r="G509" s="100" t="s">
        <v>50</v>
      </c>
      <c r="H509" s="100" t="s">
        <v>65</v>
      </c>
      <c r="I509" s="100">
        <v>640.86789999999996</v>
      </c>
      <c r="J509" s="98">
        <v>5</v>
      </c>
      <c r="K509" s="100" t="s">
        <v>1211</v>
      </c>
    </row>
    <row r="510" spans="2:11" s="68" customFormat="1" x14ac:dyDescent="0.25">
      <c r="B510" s="97">
        <v>5</v>
      </c>
      <c r="C510" s="97">
        <v>14</v>
      </c>
      <c r="D510" s="98">
        <v>1976</v>
      </c>
      <c r="E510" s="99" t="s">
        <v>729</v>
      </c>
      <c r="F510" s="100" t="s">
        <v>730</v>
      </c>
      <c r="G510" s="100" t="s">
        <v>50</v>
      </c>
      <c r="H510" s="100" t="s">
        <v>96</v>
      </c>
      <c r="I510" s="100">
        <v>614.82449999999994</v>
      </c>
      <c r="J510" s="98">
        <v>5</v>
      </c>
      <c r="K510" s="100" t="s">
        <v>1211</v>
      </c>
    </row>
    <row r="511" spans="2:11" s="68" customFormat="1" x14ac:dyDescent="0.25">
      <c r="B511" s="97">
        <v>5</v>
      </c>
      <c r="C511" s="97">
        <v>15</v>
      </c>
      <c r="D511" s="98">
        <v>2090</v>
      </c>
      <c r="E511" s="99" t="s">
        <v>799</v>
      </c>
      <c r="F511" s="100" t="s">
        <v>800</v>
      </c>
      <c r="G511" s="100" t="s">
        <v>50</v>
      </c>
      <c r="H511" s="100" t="s">
        <v>36</v>
      </c>
      <c r="I511" s="100">
        <v>557.87279999999998</v>
      </c>
      <c r="J511" s="98">
        <v>5</v>
      </c>
      <c r="K511" s="100" t="s">
        <v>1211</v>
      </c>
    </row>
    <row r="512" spans="2:11" s="68" customFormat="1" x14ac:dyDescent="0.25">
      <c r="B512" s="97">
        <v>5</v>
      </c>
      <c r="C512" s="97">
        <v>16</v>
      </c>
      <c r="D512" s="98">
        <v>2212</v>
      </c>
      <c r="E512" s="99" t="s">
        <v>875</v>
      </c>
      <c r="F512" s="100" t="s">
        <v>876</v>
      </c>
      <c r="G512" s="100" t="s">
        <v>50</v>
      </c>
      <c r="H512" s="100" t="s">
        <v>65</v>
      </c>
      <c r="I512" s="100">
        <v>199.46850000000001</v>
      </c>
      <c r="J512" s="98">
        <v>5</v>
      </c>
      <c r="K512" s="100" t="s">
        <v>1211</v>
      </c>
    </row>
    <row r="513" spans="2:11" s="68" customFormat="1" x14ac:dyDescent="0.25">
      <c r="B513" s="97">
        <v>5</v>
      </c>
      <c r="C513" s="97">
        <v>17</v>
      </c>
      <c r="D513" s="98">
        <v>2255</v>
      </c>
      <c r="E513" s="99" t="s">
        <v>905</v>
      </c>
      <c r="F513" s="100" t="s">
        <v>906</v>
      </c>
      <c r="G513" s="100" t="s">
        <v>50</v>
      </c>
      <c r="H513" s="100" t="s">
        <v>96</v>
      </c>
      <c r="I513" s="100">
        <v>473.67439999999999</v>
      </c>
      <c r="J513" s="98">
        <v>5</v>
      </c>
      <c r="K513" s="100" t="s">
        <v>1211</v>
      </c>
    </row>
    <row r="514" spans="2:11" s="68" customFormat="1" ht="22.5" x14ac:dyDescent="0.25">
      <c r="B514" s="97">
        <v>5</v>
      </c>
      <c r="C514" s="97">
        <v>18</v>
      </c>
      <c r="D514" s="98">
        <v>2416</v>
      </c>
      <c r="E514" s="99" t="s">
        <v>952</v>
      </c>
      <c r="F514" s="100" t="s">
        <v>44</v>
      </c>
      <c r="G514" s="100" t="s">
        <v>50</v>
      </c>
      <c r="H514" s="100" t="s">
        <v>65</v>
      </c>
      <c r="I514" s="100">
        <v>477.63909999999998</v>
      </c>
      <c r="J514" s="98">
        <v>5</v>
      </c>
      <c r="K514" s="100" t="s">
        <v>1211</v>
      </c>
    </row>
    <row r="515" spans="2:11" s="68" customFormat="1" x14ac:dyDescent="0.25">
      <c r="B515" s="97">
        <v>5</v>
      </c>
      <c r="C515" s="97">
        <v>19</v>
      </c>
      <c r="D515" s="98">
        <v>2508</v>
      </c>
      <c r="E515" s="99" t="s">
        <v>985</v>
      </c>
      <c r="F515" s="100" t="s">
        <v>986</v>
      </c>
      <c r="G515" s="100" t="s">
        <v>50</v>
      </c>
      <c r="H515" s="100" t="s">
        <v>65</v>
      </c>
      <c r="I515" s="100">
        <v>2804.0972999999999</v>
      </c>
      <c r="J515" s="98">
        <v>5</v>
      </c>
      <c r="K515" s="100" t="s">
        <v>1211</v>
      </c>
    </row>
    <row r="516" spans="2:11" s="68" customFormat="1" x14ac:dyDescent="0.25">
      <c r="B516" s="97">
        <v>5</v>
      </c>
      <c r="C516" s="97">
        <v>20</v>
      </c>
      <c r="D516" s="98">
        <v>2584</v>
      </c>
      <c r="E516" s="99" t="s">
        <v>1014</v>
      </c>
      <c r="F516" s="100" t="s">
        <v>240</v>
      </c>
      <c r="G516" s="100" t="s">
        <v>50</v>
      </c>
      <c r="H516" s="100" t="s">
        <v>65</v>
      </c>
      <c r="I516" s="100">
        <v>511.72250000000003</v>
      </c>
      <c r="J516" s="98">
        <v>5</v>
      </c>
      <c r="K516" s="100" t="s">
        <v>1211</v>
      </c>
    </row>
    <row r="517" spans="2:11" s="68" customFormat="1" x14ac:dyDescent="0.25">
      <c r="B517" s="97">
        <v>5</v>
      </c>
      <c r="C517" s="97">
        <v>21</v>
      </c>
      <c r="D517" s="98">
        <v>2589</v>
      </c>
      <c r="E517" s="99" t="s">
        <v>1015</v>
      </c>
      <c r="F517" s="100" t="s">
        <v>1016</v>
      </c>
      <c r="G517" s="100" t="s">
        <v>50</v>
      </c>
      <c r="H517" s="100" t="s">
        <v>53</v>
      </c>
      <c r="I517" s="100">
        <v>1496.1467</v>
      </c>
      <c r="J517" s="98">
        <v>5</v>
      </c>
      <c r="K517" s="100" t="s">
        <v>1211</v>
      </c>
    </row>
    <row r="518" spans="2:11" s="68" customFormat="1" x14ac:dyDescent="0.25">
      <c r="B518" s="97">
        <v>5</v>
      </c>
      <c r="C518" s="97">
        <v>22</v>
      </c>
      <c r="D518" s="98">
        <v>2590</v>
      </c>
      <c r="E518" s="99" t="s">
        <v>1017</v>
      </c>
      <c r="F518" s="100" t="s">
        <v>1018</v>
      </c>
      <c r="G518" s="100" t="s">
        <v>50</v>
      </c>
      <c r="H518" s="100" t="s">
        <v>53</v>
      </c>
      <c r="I518" s="100">
        <v>1537.1321</v>
      </c>
      <c r="J518" s="98">
        <v>5</v>
      </c>
      <c r="K518" s="100" t="s">
        <v>1211</v>
      </c>
    </row>
    <row r="519" spans="2:11" s="68" customFormat="1" x14ac:dyDescent="0.25">
      <c r="B519" s="97">
        <v>5</v>
      </c>
      <c r="C519" s="97">
        <v>23</v>
      </c>
      <c r="D519" s="98">
        <v>2919</v>
      </c>
      <c r="E519" s="99" t="s">
        <v>1043</v>
      </c>
      <c r="F519" s="100" t="s">
        <v>1044</v>
      </c>
      <c r="G519" s="100" t="s">
        <v>50</v>
      </c>
      <c r="H519" s="100" t="s">
        <v>65</v>
      </c>
      <c r="I519" s="100">
        <v>100.4569</v>
      </c>
      <c r="J519" s="98">
        <v>5</v>
      </c>
      <c r="K519" s="100" t="s">
        <v>1211</v>
      </c>
    </row>
    <row r="520" spans="2:11" s="68" customFormat="1" x14ac:dyDescent="0.25">
      <c r="B520" s="97">
        <v>5</v>
      </c>
      <c r="C520" s="97">
        <v>24</v>
      </c>
      <c r="D520" s="98">
        <v>2921</v>
      </c>
      <c r="E520" s="99" t="s">
        <v>1047</v>
      </c>
      <c r="F520" s="100" t="s">
        <v>1044</v>
      </c>
      <c r="G520" s="100" t="s">
        <v>50</v>
      </c>
      <c r="H520" s="100" t="s">
        <v>65</v>
      </c>
      <c r="I520" s="100">
        <v>621.22329999999999</v>
      </c>
      <c r="J520" s="98">
        <v>5</v>
      </c>
      <c r="K520" s="100" t="s">
        <v>1211</v>
      </c>
    </row>
    <row r="521" spans="2:11" s="68" customFormat="1" x14ac:dyDescent="0.25">
      <c r="B521" s="97">
        <v>5</v>
      </c>
      <c r="C521" s="97">
        <v>25</v>
      </c>
      <c r="D521" s="98">
        <v>2939</v>
      </c>
      <c r="E521" s="99" t="s">
        <v>1064</v>
      </c>
      <c r="F521" s="100" t="s">
        <v>1065</v>
      </c>
      <c r="G521" s="100" t="s">
        <v>50</v>
      </c>
      <c r="H521" s="100" t="s">
        <v>53</v>
      </c>
      <c r="I521" s="100">
        <v>2880.8555999999999</v>
      </c>
      <c r="J521" s="98">
        <v>5</v>
      </c>
      <c r="K521" s="100" t="s">
        <v>1211</v>
      </c>
    </row>
    <row r="522" spans="2:11" s="68" customFormat="1" ht="22.5" x14ac:dyDescent="0.25">
      <c r="B522" s="97">
        <v>5</v>
      </c>
      <c r="C522" s="97">
        <v>26</v>
      </c>
      <c r="D522" s="98">
        <v>2969</v>
      </c>
      <c r="E522" s="99" t="s">
        <v>1069</v>
      </c>
      <c r="F522" s="100" t="s">
        <v>44</v>
      </c>
      <c r="G522" s="100" t="s">
        <v>50</v>
      </c>
      <c r="H522" s="100" t="s">
        <v>96</v>
      </c>
      <c r="I522" s="100">
        <v>527.21429999999998</v>
      </c>
      <c r="J522" s="98">
        <v>5</v>
      </c>
      <c r="K522" s="100" t="s">
        <v>1211</v>
      </c>
    </row>
    <row r="523" spans="2:11" s="68" customFormat="1" x14ac:dyDescent="0.25">
      <c r="B523" s="97">
        <v>5</v>
      </c>
      <c r="C523" s="97">
        <v>27</v>
      </c>
      <c r="D523" s="98">
        <v>3162</v>
      </c>
      <c r="E523" s="99" t="s">
        <v>1123</v>
      </c>
      <c r="F523" s="100" t="s">
        <v>800</v>
      </c>
      <c r="G523" s="100" t="s">
        <v>50</v>
      </c>
      <c r="H523" s="100" t="s">
        <v>65</v>
      </c>
      <c r="I523" s="100">
        <v>4364.0583999999999</v>
      </c>
      <c r="J523" s="98">
        <v>5</v>
      </c>
      <c r="K523" s="100" t="s">
        <v>1211</v>
      </c>
    </row>
    <row r="524" spans="2:11" s="68" customFormat="1" x14ac:dyDescent="0.25">
      <c r="B524" s="97">
        <v>5</v>
      </c>
      <c r="C524" s="97">
        <v>28</v>
      </c>
      <c r="D524" s="98">
        <v>3169</v>
      </c>
      <c r="E524" s="99" t="s">
        <v>1129</v>
      </c>
      <c r="F524" s="100" t="s">
        <v>607</v>
      </c>
      <c r="G524" s="100" t="s">
        <v>50</v>
      </c>
      <c r="H524" s="100" t="s">
        <v>65</v>
      </c>
      <c r="I524" s="100">
        <v>458.16800000000001</v>
      </c>
      <c r="J524" s="98">
        <v>5</v>
      </c>
      <c r="K524" s="100" t="s">
        <v>1211</v>
      </c>
    </row>
    <row r="525" spans="2:11" s="68" customFormat="1" ht="22.5" x14ac:dyDescent="0.25">
      <c r="B525" s="97">
        <v>5</v>
      </c>
      <c r="C525" s="97">
        <v>29</v>
      </c>
      <c r="D525" s="98">
        <v>3378</v>
      </c>
      <c r="E525" s="99" t="s">
        <v>1180</v>
      </c>
      <c r="F525" s="100" t="s">
        <v>1181</v>
      </c>
      <c r="G525" s="100" t="s">
        <v>50</v>
      </c>
      <c r="H525" s="100" t="s">
        <v>96</v>
      </c>
      <c r="I525" s="100">
        <v>450.35579999999999</v>
      </c>
      <c r="J525" s="98">
        <v>5</v>
      </c>
      <c r="K525" s="100" t="s">
        <v>1211</v>
      </c>
    </row>
    <row r="526" spans="2:11" s="68" customFormat="1" x14ac:dyDescent="0.25">
      <c r="B526" s="97">
        <v>6</v>
      </c>
      <c r="C526" s="97">
        <v>1</v>
      </c>
      <c r="D526" s="98">
        <v>1152</v>
      </c>
      <c r="E526" s="99" t="s">
        <v>99</v>
      </c>
      <c r="F526" s="100" t="s">
        <v>100</v>
      </c>
      <c r="G526" s="100" t="s">
        <v>50</v>
      </c>
      <c r="H526" s="100" t="s">
        <v>65</v>
      </c>
      <c r="I526" s="100">
        <v>2242.1583999999998</v>
      </c>
      <c r="J526" s="98">
        <v>6</v>
      </c>
      <c r="K526" s="100" t="s">
        <v>1211</v>
      </c>
    </row>
    <row r="527" spans="2:11" s="68" customFormat="1" x14ac:dyDescent="0.25">
      <c r="B527" s="97">
        <v>6</v>
      </c>
      <c r="C527" s="97">
        <v>2</v>
      </c>
      <c r="D527" s="98">
        <v>1179</v>
      </c>
      <c r="E527" s="99" t="s">
        <v>112</v>
      </c>
      <c r="F527" s="100" t="s">
        <v>113</v>
      </c>
      <c r="G527" s="100" t="s">
        <v>50</v>
      </c>
      <c r="H527" s="100" t="s">
        <v>65</v>
      </c>
      <c r="I527" s="100">
        <v>4705.0250999999998</v>
      </c>
      <c r="J527" s="98">
        <v>6</v>
      </c>
      <c r="K527" s="100" t="s">
        <v>1211</v>
      </c>
    </row>
    <row r="528" spans="2:11" s="68" customFormat="1" x14ac:dyDescent="0.25">
      <c r="B528" s="97">
        <v>6</v>
      </c>
      <c r="C528" s="97">
        <v>3</v>
      </c>
      <c r="D528" s="98">
        <v>1327</v>
      </c>
      <c r="E528" s="99" t="s">
        <v>273</v>
      </c>
      <c r="F528" s="100" t="s">
        <v>274</v>
      </c>
      <c r="G528" s="100" t="s">
        <v>50</v>
      </c>
      <c r="H528" s="100" t="s">
        <v>65</v>
      </c>
      <c r="I528" s="100">
        <v>993.60569999999996</v>
      </c>
      <c r="J528" s="98">
        <v>6</v>
      </c>
      <c r="K528" s="100" t="s">
        <v>1211</v>
      </c>
    </row>
    <row r="529" spans="2:11" s="68" customFormat="1" x14ac:dyDescent="0.25">
      <c r="B529" s="97">
        <v>6</v>
      </c>
      <c r="C529" s="97">
        <v>4</v>
      </c>
      <c r="D529" s="98">
        <v>1353</v>
      </c>
      <c r="E529" s="99" t="s">
        <v>304</v>
      </c>
      <c r="F529" s="100" t="s">
        <v>305</v>
      </c>
      <c r="G529" s="100" t="s">
        <v>50</v>
      </c>
      <c r="H529" s="100" t="s">
        <v>65</v>
      </c>
      <c r="I529" s="100">
        <v>2119.5971</v>
      </c>
      <c r="J529" s="98">
        <v>6</v>
      </c>
      <c r="K529" s="100" t="s">
        <v>1211</v>
      </c>
    </row>
    <row r="530" spans="2:11" s="68" customFormat="1" x14ac:dyDescent="0.25">
      <c r="B530" s="97">
        <v>6</v>
      </c>
      <c r="C530" s="97">
        <v>5</v>
      </c>
      <c r="D530" s="98">
        <v>1906</v>
      </c>
      <c r="E530" s="99" t="s">
        <v>672</v>
      </c>
      <c r="F530" s="100" t="s">
        <v>673</v>
      </c>
      <c r="G530" s="100" t="s">
        <v>50</v>
      </c>
      <c r="H530" s="100" t="s">
        <v>96</v>
      </c>
      <c r="I530" s="100">
        <v>1415.4982</v>
      </c>
      <c r="J530" s="98">
        <v>6</v>
      </c>
      <c r="K530" s="100" t="s">
        <v>1211</v>
      </c>
    </row>
    <row r="531" spans="2:11" s="68" customFormat="1" x14ac:dyDescent="0.25">
      <c r="B531" s="97">
        <v>6</v>
      </c>
      <c r="C531" s="97">
        <v>6</v>
      </c>
      <c r="D531" s="98">
        <v>1920</v>
      </c>
      <c r="E531" s="99" t="s">
        <v>681</v>
      </c>
      <c r="F531" s="100" t="s">
        <v>682</v>
      </c>
      <c r="G531" s="100" t="s">
        <v>50</v>
      </c>
      <c r="H531" s="100" t="s">
        <v>65</v>
      </c>
      <c r="I531" s="100">
        <v>571.59969999999998</v>
      </c>
      <c r="J531" s="98">
        <v>6</v>
      </c>
      <c r="K531" s="100" t="s">
        <v>1211</v>
      </c>
    </row>
    <row r="532" spans="2:11" s="68" customFormat="1" x14ac:dyDescent="0.25">
      <c r="B532" s="97">
        <v>6</v>
      </c>
      <c r="C532" s="97">
        <v>7</v>
      </c>
      <c r="D532" s="98">
        <v>1946</v>
      </c>
      <c r="E532" s="99" t="s">
        <v>697</v>
      </c>
      <c r="F532" s="100" t="s">
        <v>698</v>
      </c>
      <c r="G532" s="100" t="s">
        <v>50</v>
      </c>
      <c r="H532" s="100" t="s">
        <v>96</v>
      </c>
      <c r="I532" s="100">
        <v>2059.5102999999999</v>
      </c>
      <c r="J532" s="98">
        <v>6</v>
      </c>
      <c r="K532" s="100" t="s">
        <v>1211</v>
      </c>
    </row>
    <row r="533" spans="2:11" s="68" customFormat="1" ht="22.5" x14ac:dyDescent="0.25">
      <c r="B533" s="97">
        <v>6</v>
      </c>
      <c r="C533" s="97">
        <v>8</v>
      </c>
      <c r="D533" s="98">
        <v>3198</v>
      </c>
      <c r="E533" s="99" t="s">
        <v>1142</v>
      </c>
      <c r="F533" s="100" t="s">
        <v>937</v>
      </c>
      <c r="G533" s="100" t="s">
        <v>50</v>
      </c>
      <c r="H533" s="100" t="s">
        <v>65</v>
      </c>
      <c r="I533" s="100">
        <v>558.70090000000005</v>
      </c>
      <c r="J533" s="98">
        <v>6</v>
      </c>
      <c r="K533" s="100" t="s">
        <v>1211</v>
      </c>
    </row>
    <row r="534" spans="2:11" s="68" customFormat="1" ht="22.5" x14ac:dyDescent="0.25">
      <c r="B534" s="97">
        <v>6</v>
      </c>
      <c r="C534" s="97">
        <v>9</v>
      </c>
      <c r="D534" s="102">
        <v>2067</v>
      </c>
      <c r="E534" s="103" t="s">
        <v>774</v>
      </c>
      <c r="F534" s="101" t="s">
        <v>102</v>
      </c>
      <c r="G534" s="101" t="s">
        <v>50</v>
      </c>
      <c r="H534" s="101" t="s">
        <v>36</v>
      </c>
      <c r="I534" s="101">
        <v>1296.8561</v>
      </c>
      <c r="J534" s="102"/>
      <c r="K534" s="104"/>
    </row>
  </sheetData>
  <pageMargins left="0.70866141732283472" right="0.70866141732283472" top="0.74803149606299213" bottom="0.74803149606299213" header="0.31496062992125984" footer="0.31496062992125984"/>
  <pageSetup paperSize="9" scale="10" orientation="landscape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82"/>
  <sheetViews>
    <sheetView topLeftCell="A49" workbookViewId="0">
      <selection activeCell="H78" sqref="H78"/>
    </sheetView>
  </sheetViews>
  <sheetFormatPr defaultRowHeight="15" x14ac:dyDescent="0.25"/>
  <sheetData>
    <row r="2" spans="1:8" ht="18.75" x14ac:dyDescent="0.3">
      <c r="A2" s="163" t="s">
        <v>1325</v>
      </c>
      <c r="B2" s="121"/>
      <c r="C2" s="121"/>
      <c r="D2" s="121"/>
      <c r="E2" s="121"/>
      <c r="F2" s="121"/>
      <c r="G2" s="121"/>
      <c r="H2" s="121"/>
    </row>
    <row r="4" spans="1:8" ht="15.75" x14ac:dyDescent="0.25">
      <c r="A4" s="42" t="s">
        <v>1305</v>
      </c>
    </row>
    <row r="5" spans="1:8" ht="15.75" x14ac:dyDescent="0.25">
      <c r="A5" s="42"/>
    </row>
    <row r="6" spans="1:8" ht="15.75" x14ac:dyDescent="0.25">
      <c r="A6" s="42" t="s">
        <v>1300</v>
      </c>
    </row>
    <row r="7" spans="1:8" ht="15.75" x14ac:dyDescent="0.25">
      <c r="A7" s="42" t="s">
        <v>1328</v>
      </c>
    </row>
    <row r="8" spans="1:8" s="250" customFormat="1" ht="15.75" x14ac:dyDescent="0.25">
      <c r="A8" s="42" t="s">
        <v>1388</v>
      </c>
    </row>
    <row r="9" spans="1:8" s="251" customFormat="1" ht="15.75" x14ac:dyDescent="0.25">
      <c r="A9" s="42"/>
    </row>
    <row r="10" spans="1:8" ht="15.75" x14ac:dyDescent="0.25">
      <c r="A10" s="42" t="s">
        <v>1401</v>
      </c>
    </row>
    <row r="11" spans="1:8" s="251" customFormat="1" ht="15.75" x14ac:dyDescent="0.25">
      <c r="A11" s="42" t="s">
        <v>1402</v>
      </c>
    </row>
    <row r="12" spans="1:8" s="251" customFormat="1" ht="15.75" x14ac:dyDescent="0.25">
      <c r="A12" s="42"/>
    </row>
    <row r="13" spans="1:8" s="251" customFormat="1" ht="15.75" x14ac:dyDescent="0.25">
      <c r="A13" s="42" t="s">
        <v>1403</v>
      </c>
    </row>
    <row r="14" spans="1:8" s="251" customFormat="1" x14ac:dyDescent="0.25"/>
    <row r="15" spans="1:8" s="251" customFormat="1" ht="15.75" x14ac:dyDescent="0.25">
      <c r="A15" s="42" t="s">
        <v>1404</v>
      </c>
    </row>
    <row r="16" spans="1:8" s="251" customFormat="1" ht="15.75" x14ac:dyDescent="0.25">
      <c r="A16" s="42" t="s">
        <v>1405</v>
      </c>
    </row>
    <row r="17" spans="1:1" s="251" customFormat="1" x14ac:dyDescent="0.25"/>
    <row r="18" spans="1:1" s="251" customFormat="1" ht="15.75" x14ac:dyDescent="0.25">
      <c r="A18" s="42" t="s">
        <v>1423</v>
      </c>
    </row>
    <row r="19" spans="1:1" s="251" customFormat="1" ht="15.75" x14ac:dyDescent="0.25">
      <c r="A19" s="42" t="s">
        <v>1406</v>
      </c>
    </row>
    <row r="20" spans="1:1" s="251" customFormat="1" ht="15.75" x14ac:dyDescent="0.25">
      <c r="A20" s="42"/>
    </row>
    <row r="21" spans="1:1" ht="15.75" x14ac:dyDescent="0.25">
      <c r="A21" s="42" t="s">
        <v>1327</v>
      </c>
    </row>
    <row r="22" spans="1:1" s="251" customFormat="1" x14ac:dyDescent="0.25"/>
    <row r="23" spans="1:1" s="251" customFormat="1" ht="15.75" x14ac:dyDescent="0.25">
      <c r="A23" s="42" t="s">
        <v>1407</v>
      </c>
    </row>
    <row r="24" spans="1:1" s="251" customFormat="1" ht="15.75" x14ac:dyDescent="0.25">
      <c r="A24" s="42" t="s">
        <v>1408</v>
      </c>
    </row>
    <row r="25" spans="1:1" ht="15.75" x14ac:dyDescent="0.25">
      <c r="A25" s="42"/>
    </row>
    <row r="26" spans="1:1" ht="15.75" x14ac:dyDescent="0.25">
      <c r="A26" s="42" t="s">
        <v>1409</v>
      </c>
    </row>
    <row r="27" spans="1:1" ht="15.75" x14ac:dyDescent="0.25">
      <c r="A27" s="42" t="s">
        <v>1301</v>
      </c>
    </row>
    <row r="28" spans="1:1" ht="15.75" x14ac:dyDescent="0.25">
      <c r="A28" s="42" t="s">
        <v>1302</v>
      </c>
    </row>
    <row r="29" spans="1:1" ht="15.75" x14ac:dyDescent="0.25">
      <c r="A29" s="42" t="s">
        <v>1410</v>
      </c>
    </row>
    <row r="30" spans="1:1" s="251" customFormat="1" ht="15.75" x14ac:dyDescent="0.25">
      <c r="A30" s="42"/>
    </row>
    <row r="31" spans="1:1" s="251" customFormat="1" ht="15.75" x14ac:dyDescent="0.25">
      <c r="A31" s="178" t="s">
        <v>1413</v>
      </c>
    </row>
    <row r="32" spans="1:1" s="251" customFormat="1" ht="15.75" x14ac:dyDescent="0.25">
      <c r="A32" s="42" t="s">
        <v>1411</v>
      </c>
    </row>
    <row r="33" spans="1:2" s="251" customFormat="1" ht="15.75" x14ac:dyDescent="0.25">
      <c r="A33" s="42"/>
    </row>
    <row r="34" spans="1:2" s="251" customFormat="1" ht="15.75" x14ac:dyDescent="0.25">
      <c r="A34" s="178" t="s">
        <v>1414</v>
      </c>
    </row>
    <row r="35" spans="1:2" s="251" customFormat="1" ht="15.75" x14ac:dyDescent="0.25">
      <c r="A35" s="42" t="s">
        <v>1326</v>
      </c>
    </row>
    <row r="36" spans="1:2" s="251" customFormat="1" ht="15.75" x14ac:dyDescent="0.25">
      <c r="A36" s="42"/>
    </row>
    <row r="37" spans="1:2" s="251" customFormat="1" ht="15.75" x14ac:dyDescent="0.25">
      <c r="A37" s="178" t="s">
        <v>1415</v>
      </c>
    </row>
    <row r="38" spans="1:2" s="251" customFormat="1" ht="15.75" x14ac:dyDescent="0.25">
      <c r="A38" s="42" t="s">
        <v>1412</v>
      </c>
    </row>
    <row r="39" spans="1:2" s="251" customFormat="1" ht="15.75" x14ac:dyDescent="0.25">
      <c r="A39" s="42"/>
    </row>
    <row r="40" spans="1:2" ht="15.75" x14ac:dyDescent="0.25">
      <c r="A40" s="42" t="s">
        <v>1329</v>
      </c>
    </row>
    <row r="41" spans="1:2" ht="15.75" x14ac:dyDescent="0.25">
      <c r="A41" s="42"/>
      <c r="B41" s="42"/>
    </row>
    <row r="42" spans="1:2" s="167" customFormat="1" ht="15.75" x14ac:dyDescent="0.25">
      <c r="A42" s="42" t="s">
        <v>1303</v>
      </c>
    </row>
    <row r="43" spans="1:2" s="167" customFormat="1" ht="15.75" x14ac:dyDescent="0.25">
      <c r="A43" s="42" t="s">
        <v>1416</v>
      </c>
      <c r="B43" s="42"/>
    </row>
    <row r="44" spans="1:2" s="167" customFormat="1" ht="15.75" x14ac:dyDescent="0.25">
      <c r="A44" s="42" t="s">
        <v>1417</v>
      </c>
    </row>
    <row r="45" spans="1:2" s="167" customFormat="1" ht="15.75" x14ac:dyDescent="0.25">
      <c r="A45" s="42"/>
      <c r="B45" s="42"/>
    </row>
    <row r="46" spans="1:2" ht="15.75" x14ac:dyDescent="0.25">
      <c r="A46" s="42" t="s">
        <v>1304</v>
      </c>
    </row>
    <row r="47" spans="1:2" ht="15.75" x14ac:dyDescent="0.25">
      <c r="A47" s="42" t="s">
        <v>1330</v>
      </c>
    </row>
    <row r="48" spans="1:2" ht="15.75" x14ac:dyDescent="0.25">
      <c r="A48" s="42" t="s">
        <v>1418</v>
      </c>
    </row>
    <row r="49" spans="1:1" ht="15.75" x14ac:dyDescent="0.25">
      <c r="A49" s="42"/>
    </row>
    <row r="50" spans="1:1" ht="15.75" x14ac:dyDescent="0.25">
      <c r="A50" s="42" t="s">
        <v>1331</v>
      </c>
    </row>
    <row r="51" spans="1:1" ht="15.75" x14ac:dyDescent="0.25">
      <c r="A51" s="42"/>
    </row>
    <row r="52" spans="1:1" s="250" customFormat="1" ht="15.75" x14ac:dyDescent="0.25">
      <c r="A52" s="42" t="s">
        <v>1389</v>
      </c>
    </row>
    <row r="53" spans="1:1" s="250" customFormat="1" ht="15.75" x14ac:dyDescent="0.25">
      <c r="A53" s="42"/>
    </row>
    <row r="54" spans="1:1" ht="15.75" x14ac:dyDescent="0.25">
      <c r="A54" s="42" t="s">
        <v>1390</v>
      </c>
    </row>
    <row r="55" spans="1:1" ht="15.75" x14ac:dyDescent="0.25">
      <c r="A55" s="42" t="s">
        <v>1419</v>
      </c>
    </row>
    <row r="56" spans="1:1" ht="15.75" x14ac:dyDescent="0.25">
      <c r="A56" s="42" t="s">
        <v>1424</v>
      </c>
    </row>
    <row r="57" spans="1:1" s="251" customFormat="1" ht="15.75" x14ac:dyDescent="0.25">
      <c r="A57" s="42"/>
    </row>
    <row r="58" spans="1:1" ht="15.75" x14ac:dyDescent="0.25">
      <c r="A58" s="178" t="s">
        <v>1332</v>
      </c>
    </row>
    <row r="59" spans="1:1" s="251" customFormat="1" ht="15.75" x14ac:dyDescent="0.25">
      <c r="A59" s="178"/>
    </row>
    <row r="60" spans="1:1" s="251" customFormat="1" ht="15.75" x14ac:dyDescent="0.25">
      <c r="A60" s="42" t="s">
        <v>1422</v>
      </c>
    </row>
    <row r="61" spans="1:1" s="251" customFormat="1" ht="15.75" x14ac:dyDescent="0.25">
      <c r="A61" s="42" t="s">
        <v>1420</v>
      </c>
    </row>
    <row r="62" spans="1:1" s="251" customFormat="1" ht="15.75" x14ac:dyDescent="0.25">
      <c r="A62" s="42" t="s">
        <v>1421</v>
      </c>
    </row>
    <row r="63" spans="1:1" s="250" customFormat="1" ht="15.75" x14ac:dyDescent="0.25">
      <c r="A63" s="178"/>
    </row>
    <row r="64" spans="1:1" ht="15.75" x14ac:dyDescent="0.25">
      <c r="A64" s="42" t="s">
        <v>1392</v>
      </c>
    </row>
    <row r="65" spans="1:14" s="250" customFormat="1" ht="15.75" x14ac:dyDescent="0.25">
      <c r="A65" s="42" t="s">
        <v>1391</v>
      </c>
    </row>
    <row r="66" spans="1:14" s="250" customFormat="1" ht="15.75" x14ac:dyDescent="0.25">
      <c r="A66" s="253"/>
    </row>
    <row r="67" spans="1:14" ht="15.75" x14ac:dyDescent="0.25">
      <c r="A67" s="42" t="s">
        <v>1395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</row>
    <row r="68" spans="1:14" s="250" customFormat="1" ht="15.75" x14ac:dyDescent="0.25">
      <c r="A68" s="42" t="s">
        <v>1393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</row>
    <row r="69" spans="1:14" s="250" customFormat="1" ht="15.75" x14ac:dyDescent="0.25">
      <c r="A69" s="42" t="s">
        <v>1394</v>
      </c>
    </row>
    <row r="70" spans="1:14" s="250" customFormat="1" ht="15.75" x14ac:dyDescent="0.25">
      <c r="A70" s="42"/>
    </row>
    <row r="71" spans="1:14" ht="15.75" x14ac:dyDescent="0.25">
      <c r="A71" s="42" t="s">
        <v>1396</v>
      </c>
    </row>
    <row r="73" spans="1:14" ht="15.75" x14ac:dyDescent="0.25">
      <c r="A73" s="42" t="s">
        <v>1333</v>
      </c>
    </row>
    <row r="74" spans="1:14" ht="15.75" x14ac:dyDescent="0.25">
      <c r="A74" s="42" t="s">
        <v>1334</v>
      </c>
    </row>
    <row r="76" spans="1:14" x14ac:dyDescent="0.25">
      <c r="A76" s="260"/>
      <c r="B76" s="261"/>
      <c r="C76" s="261"/>
      <c r="D76" s="261"/>
      <c r="E76" s="261"/>
      <c r="F76" s="261"/>
      <c r="G76" s="261"/>
      <c r="H76" s="261"/>
      <c r="I76" s="261"/>
      <c r="J76" s="261"/>
      <c r="K76" s="261"/>
      <c r="L76" s="261"/>
      <c r="M76" s="261"/>
    </row>
    <row r="77" spans="1:14" x14ac:dyDescent="0.25">
      <c r="A77" s="252"/>
    </row>
    <row r="78" spans="1:14" x14ac:dyDescent="0.25">
      <c r="A78" s="252"/>
    </row>
    <row r="79" spans="1:14" x14ac:dyDescent="0.25">
      <c r="A79" s="254"/>
    </row>
    <row r="80" spans="1:14" x14ac:dyDescent="0.25">
      <c r="A80" s="252"/>
    </row>
    <row r="81" spans="1:1" x14ac:dyDescent="0.25">
      <c r="A81" s="252"/>
    </row>
    <row r="82" spans="1:1" x14ac:dyDescent="0.25">
      <c r="A82" s="252"/>
    </row>
  </sheetData>
  <mergeCells count="1">
    <mergeCell ref="A76:M76"/>
  </mergeCells>
  <pageMargins left="0.70866141732283472" right="0.70866141732283472" top="0.74803149606299213" bottom="0.74803149606299213" header="0.31496062992125984" footer="0.31496062992125984"/>
  <pageSetup paperSize="9" scale="77" fitToHeight="2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0"/>
  <sheetViews>
    <sheetView topLeftCell="A10" workbookViewId="0"/>
  </sheetViews>
  <sheetFormatPr defaultRowHeight="15" x14ac:dyDescent="0.25"/>
  <cols>
    <col min="1" max="1" width="10.28515625" customWidth="1"/>
    <col min="2" max="3" width="11.140625" customWidth="1"/>
    <col min="4" max="4" width="11.7109375" customWidth="1"/>
    <col min="5" max="6" width="11.140625" customWidth="1"/>
    <col min="7" max="7" width="11.28515625" customWidth="1"/>
    <col min="8" max="8" width="12.85546875" customWidth="1"/>
    <col min="9" max="9" width="9.7109375" customWidth="1"/>
  </cols>
  <sheetData>
    <row r="2" spans="1:9" x14ac:dyDescent="0.25">
      <c r="F2" s="28"/>
      <c r="G2" s="257" t="s">
        <v>1397</v>
      </c>
      <c r="H2" s="28"/>
    </row>
    <row r="3" spans="1:9" ht="15.75" thickBot="1" x14ac:dyDescent="0.3"/>
    <row r="4" spans="1:9" ht="18.75" thickTop="1" x14ac:dyDescent="0.25">
      <c r="A4" s="262" t="s">
        <v>1280</v>
      </c>
      <c r="B4" s="263"/>
      <c r="C4" s="263"/>
      <c r="D4" s="263"/>
      <c r="E4" s="263"/>
      <c r="F4" s="263"/>
      <c r="G4" s="125">
        <v>2018</v>
      </c>
      <c r="H4" s="125"/>
      <c r="I4" s="126"/>
    </row>
    <row r="5" spans="1:9" ht="18" x14ac:dyDescent="0.25">
      <c r="A5" s="124"/>
      <c r="B5" s="127"/>
      <c r="C5" s="127"/>
      <c r="D5" s="127"/>
      <c r="E5" s="127"/>
      <c r="F5" s="127"/>
      <c r="G5" s="128"/>
      <c r="H5" s="128"/>
      <c r="I5" s="126"/>
    </row>
    <row r="6" spans="1:9" x14ac:dyDescent="0.25">
      <c r="A6" s="126"/>
      <c r="B6" s="126"/>
      <c r="C6" s="126"/>
      <c r="D6" s="126"/>
      <c r="E6" s="126"/>
      <c r="F6" s="126"/>
      <c r="G6" s="126"/>
      <c r="H6" s="126"/>
      <c r="I6" s="126"/>
    </row>
    <row r="7" spans="1:9" ht="15.75" x14ac:dyDescent="0.25">
      <c r="A7" s="129" t="s">
        <v>1298</v>
      </c>
      <c r="B7" s="130"/>
      <c r="C7" s="130"/>
      <c r="D7" s="131"/>
      <c r="E7" s="129" t="s">
        <v>1281</v>
      </c>
      <c r="F7" s="132"/>
      <c r="G7" s="130"/>
      <c r="H7" s="131"/>
    </row>
    <row r="8" spans="1:9" ht="15.75" x14ac:dyDescent="0.25">
      <c r="A8" s="129" t="s">
        <v>1299</v>
      </c>
      <c r="B8" s="130"/>
      <c r="C8" s="130"/>
      <c r="D8" s="131"/>
      <c r="E8" s="129" t="s">
        <v>1282</v>
      </c>
      <c r="F8" s="132"/>
      <c r="G8" s="130"/>
      <c r="H8" s="131"/>
    </row>
    <row r="9" spans="1:9" ht="15.75" x14ac:dyDescent="0.25">
      <c r="A9" s="129" t="s">
        <v>1283</v>
      </c>
      <c r="B9" s="130"/>
      <c r="C9" s="130"/>
      <c r="D9" s="131"/>
      <c r="E9" s="129" t="s">
        <v>1284</v>
      </c>
      <c r="F9" s="132"/>
      <c r="G9" s="130"/>
      <c r="H9" s="131"/>
    </row>
    <row r="10" spans="1:9" ht="15.75" x14ac:dyDescent="0.25">
      <c r="A10" s="133" t="s">
        <v>1285</v>
      </c>
      <c r="B10" s="134"/>
      <c r="C10" s="134"/>
      <c r="D10" s="135"/>
      <c r="E10" s="126"/>
      <c r="F10" s="126"/>
      <c r="G10" s="126"/>
      <c r="H10" s="126"/>
      <c r="I10" s="126"/>
    </row>
    <row r="11" spans="1:9" x14ac:dyDescent="0.25">
      <c r="A11" s="126"/>
      <c r="B11" s="126"/>
      <c r="C11" s="126"/>
      <c r="D11" s="126"/>
      <c r="E11" s="126"/>
      <c r="F11" s="126"/>
      <c r="G11" s="126"/>
      <c r="H11" s="126"/>
      <c r="I11" s="126"/>
    </row>
    <row r="12" spans="1:9" x14ac:dyDescent="0.25">
      <c r="A12" s="126"/>
      <c r="B12" s="126"/>
      <c r="C12" s="126"/>
      <c r="D12" s="126"/>
      <c r="E12" s="126"/>
      <c r="F12" s="126"/>
      <c r="G12" s="126"/>
      <c r="H12" s="126"/>
      <c r="I12" s="126"/>
    </row>
    <row r="13" spans="1:9" x14ac:dyDescent="0.25">
      <c r="A13" s="126"/>
      <c r="B13" s="126"/>
      <c r="C13" s="126"/>
      <c r="D13" s="126"/>
      <c r="E13" s="126"/>
      <c r="F13" s="126"/>
      <c r="G13" s="126"/>
      <c r="H13" s="126"/>
    </row>
    <row r="14" spans="1:9" ht="15.75" thickBot="1" x14ac:dyDescent="0.3">
      <c r="A14" s="126"/>
      <c r="B14" s="126"/>
      <c r="C14" s="126"/>
      <c r="D14" s="126"/>
      <c r="E14" s="126"/>
      <c r="F14" s="126"/>
      <c r="G14" s="136" t="s">
        <v>1286</v>
      </c>
      <c r="H14" s="137"/>
    </row>
    <row r="15" spans="1:9" ht="70.900000000000006" customHeight="1" thickTop="1" thickBot="1" x14ac:dyDescent="0.3">
      <c r="A15" s="138" t="s">
        <v>1287</v>
      </c>
      <c r="B15" s="139" t="s">
        <v>1288</v>
      </c>
      <c r="C15" s="139" t="s">
        <v>1289</v>
      </c>
      <c r="D15" s="139" t="s">
        <v>1399</v>
      </c>
      <c r="E15" s="179" t="s">
        <v>1290</v>
      </c>
      <c r="F15" s="140" t="s">
        <v>1291</v>
      </c>
      <c r="G15" s="141" t="s">
        <v>1292</v>
      </c>
      <c r="H15" s="142" t="s">
        <v>1335</v>
      </c>
    </row>
    <row r="16" spans="1:9" ht="37.15" customHeight="1" thickTop="1" x14ac:dyDescent="0.25">
      <c r="A16" s="143"/>
      <c r="B16" s="144"/>
      <c r="C16" s="144"/>
      <c r="D16" s="144"/>
      <c r="E16" s="144"/>
      <c r="F16" s="145"/>
      <c r="G16" s="135"/>
      <c r="H16" s="146"/>
    </row>
    <row r="17" spans="1:9" ht="37.15" customHeight="1" x14ac:dyDescent="0.25">
      <c r="A17" s="147"/>
      <c r="B17" s="148"/>
      <c r="C17" s="148"/>
      <c r="D17" s="148"/>
      <c r="E17" s="148"/>
      <c r="F17" s="149"/>
      <c r="G17" s="131"/>
      <c r="H17" s="148"/>
    </row>
    <row r="18" spans="1:9" ht="37.15" customHeight="1" x14ac:dyDescent="0.25">
      <c r="A18" s="147"/>
      <c r="B18" s="148"/>
      <c r="C18" s="148"/>
      <c r="D18" s="148"/>
      <c r="E18" s="148"/>
      <c r="F18" s="149"/>
      <c r="G18" s="131"/>
      <c r="H18" s="148"/>
    </row>
    <row r="19" spans="1:9" ht="37.15" customHeight="1" x14ac:dyDescent="0.25">
      <c r="A19" s="147"/>
      <c r="B19" s="148"/>
      <c r="C19" s="148"/>
      <c r="D19" s="148"/>
      <c r="E19" s="148"/>
      <c r="F19" s="149"/>
      <c r="G19" s="131"/>
      <c r="H19" s="148"/>
    </row>
    <row r="20" spans="1:9" ht="37.15" customHeight="1" x14ac:dyDescent="0.25">
      <c r="A20" s="147"/>
      <c r="B20" s="148"/>
      <c r="C20" s="148"/>
      <c r="D20" s="148"/>
      <c r="E20" s="148"/>
      <c r="F20" s="149"/>
      <c r="G20" s="131"/>
      <c r="H20" s="148"/>
    </row>
    <row r="21" spans="1:9" ht="37.15" customHeight="1" x14ac:dyDescent="0.25">
      <c r="A21" s="147"/>
      <c r="B21" s="148"/>
      <c r="C21" s="148"/>
      <c r="D21" s="148"/>
      <c r="E21" s="148"/>
      <c r="F21" s="149"/>
      <c r="G21" s="131"/>
      <c r="H21" s="148"/>
    </row>
    <row r="22" spans="1:9" ht="37.15" customHeight="1" thickBot="1" x14ac:dyDescent="0.3">
      <c r="A22" s="150"/>
      <c r="B22" s="151"/>
      <c r="C22" s="151"/>
      <c r="D22" s="151"/>
      <c r="E22" s="151"/>
      <c r="F22" s="152"/>
      <c r="G22" s="131"/>
      <c r="H22" s="148"/>
    </row>
    <row r="23" spans="1:9" ht="15.75" thickTop="1" x14ac:dyDescent="0.25">
      <c r="A23" s="126"/>
      <c r="B23" s="126"/>
      <c r="C23" s="126"/>
      <c r="D23" s="126"/>
      <c r="E23" s="126"/>
      <c r="F23" s="126"/>
      <c r="G23" s="126"/>
      <c r="H23" s="126"/>
    </row>
    <row r="24" spans="1:9" x14ac:dyDescent="0.25">
      <c r="A24" s="153"/>
      <c r="B24" s="126"/>
      <c r="C24" s="126"/>
      <c r="D24" s="126"/>
      <c r="E24" s="126"/>
      <c r="F24" s="126"/>
      <c r="G24" s="126"/>
      <c r="H24" s="126"/>
    </row>
    <row r="25" spans="1:9" ht="21" x14ac:dyDescent="0.25">
      <c r="A25" s="154" t="s">
        <v>1293</v>
      </c>
      <c r="B25" s="155"/>
      <c r="C25" s="126"/>
      <c r="D25" s="126"/>
      <c r="E25" s="126"/>
      <c r="F25" s="126"/>
      <c r="G25" s="126"/>
      <c r="H25" s="126"/>
    </row>
    <row r="26" spans="1:9" x14ac:dyDescent="0.25">
      <c r="A26" s="156" t="s">
        <v>1294</v>
      </c>
      <c r="B26" s="157"/>
      <c r="C26" s="157"/>
      <c r="D26" s="158"/>
      <c r="E26" s="126"/>
      <c r="F26" s="126"/>
      <c r="G26" s="126"/>
      <c r="H26" s="126"/>
      <c r="I26" s="126"/>
    </row>
    <row r="27" spans="1:9" x14ac:dyDescent="0.25">
      <c r="A27" s="159" t="s">
        <v>1295</v>
      </c>
      <c r="B27" s="160"/>
      <c r="C27" s="160"/>
      <c r="D27" s="161"/>
      <c r="E27" s="126"/>
      <c r="F27" s="126"/>
      <c r="G27" s="126"/>
      <c r="H27" s="126"/>
      <c r="I27" s="126"/>
    </row>
    <row r="28" spans="1:9" x14ac:dyDescent="0.25">
      <c r="A28" s="159" t="s">
        <v>1296</v>
      </c>
      <c r="B28" s="160"/>
      <c r="C28" s="160"/>
      <c r="D28" s="161"/>
      <c r="E28" s="126"/>
      <c r="F28" s="126"/>
      <c r="G28" s="126"/>
      <c r="H28" s="126"/>
      <c r="I28" s="126"/>
    </row>
    <row r="29" spans="1:9" x14ac:dyDescent="0.25">
      <c r="A29" s="159" t="s">
        <v>1297</v>
      </c>
      <c r="B29" s="160"/>
      <c r="C29" s="160"/>
      <c r="D29" s="161"/>
      <c r="E29" s="126"/>
      <c r="F29" s="126"/>
      <c r="G29" s="126"/>
      <c r="H29" s="126"/>
      <c r="I29" s="126"/>
    </row>
    <row r="30" spans="1:9" x14ac:dyDescent="0.25">
      <c r="A30" s="162" t="s">
        <v>1400</v>
      </c>
      <c r="B30" s="95"/>
      <c r="C30" s="95"/>
      <c r="D30" s="96"/>
    </row>
  </sheetData>
  <mergeCells count="1">
    <mergeCell ref="A4:F4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20"/>
  <sheetViews>
    <sheetView workbookViewId="0">
      <selection activeCell="N26" sqref="N26"/>
    </sheetView>
  </sheetViews>
  <sheetFormatPr defaultRowHeight="15" x14ac:dyDescent="0.25"/>
  <cols>
    <col min="1" max="1" width="7.7109375" customWidth="1"/>
    <col min="2" max="3" width="8.85546875" customWidth="1"/>
    <col min="4" max="4" width="8.7109375" customWidth="1"/>
    <col min="5" max="5" width="10.28515625" customWidth="1"/>
    <col min="6" max="6" width="9" customWidth="1"/>
    <col min="7" max="7" width="9.42578125" customWidth="1"/>
    <col min="8" max="8" width="8.42578125" customWidth="1"/>
    <col min="9" max="9" width="9.42578125" customWidth="1"/>
    <col min="10" max="10" width="10.85546875" customWidth="1"/>
    <col min="11" max="11" width="3" customWidth="1"/>
    <col min="12" max="12" width="27.42578125" customWidth="1"/>
    <col min="13" max="13" width="4.28515625" customWidth="1"/>
    <col min="14" max="14" width="25.42578125" customWidth="1"/>
  </cols>
  <sheetData>
    <row r="2" spans="1:30" ht="18.75" x14ac:dyDescent="0.3">
      <c r="A2" s="190" t="s">
        <v>1338</v>
      </c>
      <c r="B2" s="28"/>
      <c r="C2" s="28"/>
      <c r="D2" s="28"/>
      <c r="E2" s="28"/>
      <c r="L2" s="255" t="s">
        <v>1357</v>
      </c>
      <c r="M2" s="28"/>
      <c r="N2" s="28"/>
      <c r="P2" s="122"/>
    </row>
    <row r="4" spans="1:30" x14ac:dyDescent="0.25">
      <c r="A4" s="181" t="s">
        <v>1337</v>
      </c>
      <c r="B4" s="182"/>
      <c r="C4" s="182"/>
      <c r="D4" s="182"/>
      <c r="E4" s="182"/>
      <c r="F4" s="181"/>
      <c r="G4" s="183"/>
      <c r="H4" s="183"/>
      <c r="I4" s="184"/>
      <c r="J4" s="184"/>
      <c r="K4" s="164"/>
      <c r="L4" s="205" t="s">
        <v>1358</v>
      </c>
      <c r="M4" s="180"/>
      <c r="N4" s="180"/>
    </row>
    <row r="5" spans="1:30" ht="63.75" x14ac:dyDescent="0.25">
      <c r="A5" s="188" t="s">
        <v>1336</v>
      </c>
      <c r="B5" s="187" t="s">
        <v>1306</v>
      </c>
      <c r="C5" s="187" t="s">
        <v>1307</v>
      </c>
      <c r="D5" s="187" t="s">
        <v>1308</v>
      </c>
      <c r="E5" s="187" t="s">
        <v>1309</v>
      </c>
      <c r="F5" s="187" t="s">
        <v>1310</v>
      </c>
      <c r="G5" s="187" t="s">
        <v>1311</v>
      </c>
      <c r="H5" s="187" t="s">
        <v>1292</v>
      </c>
      <c r="I5" s="187" t="s">
        <v>1312</v>
      </c>
      <c r="J5" s="188" t="s">
        <v>1341</v>
      </c>
      <c r="K5" s="165"/>
      <c r="L5" s="204" t="s">
        <v>1386</v>
      </c>
      <c r="N5" s="204" t="s">
        <v>1350</v>
      </c>
    </row>
    <row r="6" spans="1:30" s="68" customFormat="1" ht="49.9" customHeight="1" x14ac:dyDescent="0.25">
      <c r="A6" s="192" t="s">
        <v>1340</v>
      </c>
      <c r="B6" s="264" t="s">
        <v>1339</v>
      </c>
      <c r="C6" s="265"/>
      <c r="D6" s="265"/>
      <c r="E6" s="265"/>
      <c r="F6" s="265"/>
      <c r="G6" s="265"/>
      <c r="H6" s="265"/>
      <c r="I6" s="266"/>
      <c r="J6" s="192" t="s">
        <v>1340</v>
      </c>
      <c r="K6" s="193"/>
      <c r="L6" s="202" t="s">
        <v>1385</v>
      </c>
      <c r="N6" s="202" t="s">
        <v>1384</v>
      </c>
    </row>
    <row r="7" spans="1:30" x14ac:dyDescent="0.25">
      <c r="A7" s="166"/>
      <c r="B7" s="166"/>
      <c r="C7" s="166"/>
      <c r="D7" s="166"/>
      <c r="E7" s="166"/>
      <c r="F7" s="166"/>
      <c r="G7" s="166"/>
      <c r="H7" s="166"/>
      <c r="I7" s="166"/>
      <c r="J7" s="166"/>
      <c r="K7" s="164"/>
      <c r="L7" s="164"/>
    </row>
    <row r="8" spans="1:30" x14ac:dyDescent="0.25">
      <c r="A8" s="199" t="s">
        <v>1349</v>
      </c>
      <c r="B8" s="191"/>
      <c r="C8" s="191"/>
      <c r="D8" s="166"/>
      <c r="E8" s="166"/>
      <c r="F8" s="166"/>
      <c r="G8" s="166"/>
      <c r="H8" s="166"/>
      <c r="I8" s="166"/>
      <c r="J8" s="166"/>
      <c r="K8" s="164"/>
      <c r="L8" s="164"/>
    </row>
    <row r="9" spans="1:30" s="167" customFormat="1" x14ac:dyDescent="0.25">
      <c r="A9" s="185">
        <v>13</v>
      </c>
      <c r="B9" s="201">
        <v>1</v>
      </c>
      <c r="C9" s="201" t="s">
        <v>1342</v>
      </c>
      <c r="D9" s="201" t="s">
        <v>1343</v>
      </c>
      <c r="E9" s="201" t="s">
        <v>1343</v>
      </c>
      <c r="F9" s="201">
        <v>1</v>
      </c>
      <c r="G9" s="201" t="s">
        <v>1344</v>
      </c>
      <c r="H9" s="201">
        <v>1013</v>
      </c>
      <c r="I9" s="201">
        <v>4.7</v>
      </c>
      <c r="J9" s="185">
        <v>1</v>
      </c>
      <c r="K9" s="41"/>
      <c r="L9" s="203">
        <f>F9*(10000/H9)*I9/J9</f>
        <v>46.396841066140176</v>
      </c>
      <c r="M9" s="194"/>
      <c r="N9" s="203">
        <f>SUM(L9:L10)</f>
        <v>89.305065142421455</v>
      </c>
      <c r="O9" s="195"/>
      <c r="P9" s="196"/>
      <c r="Q9" s="196"/>
      <c r="W9" s="197"/>
      <c r="X9" s="41"/>
      <c r="Y9" s="198"/>
      <c r="Z9" s="198"/>
      <c r="AA9" s="196"/>
      <c r="AB9" s="196"/>
      <c r="AC9" s="196"/>
      <c r="AD9" s="196"/>
    </row>
    <row r="10" spans="1:30" s="167" customFormat="1" x14ac:dyDescent="0.25">
      <c r="A10" s="185">
        <v>13</v>
      </c>
      <c r="B10" s="201">
        <v>2</v>
      </c>
      <c r="C10" s="201" t="s">
        <v>1345</v>
      </c>
      <c r="D10" s="201" t="s">
        <v>1343</v>
      </c>
      <c r="E10" s="201" t="s">
        <v>1343</v>
      </c>
      <c r="F10" s="201">
        <v>3</v>
      </c>
      <c r="G10" s="201" t="s">
        <v>1344</v>
      </c>
      <c r="H10" s="201">
        <v>1678</v>
      </c>
      <c r="I10" s="201">
        <v>2.4</v>
      </c>
      <c r="J10" s="185">
        <v>1</v>
      </c>
      <c r="K10" s="41"/>
      <c r="L10" s="203">
        <f t="shared" ref="L10:L20" si="0">F10*(10000/H10)*I10/J10</f>
        <v>42.908224076281286</v>
      </c>
      <c r="M10" s="194"/>
      <c r="N10" s="180"/>
      <c r="O10" s="195"/>
      <c r="P10" s="196"/>
      <c r="Q10" s="196"/>
      <c r="W10" s="197"/>
      <c r="X10" s="41"/>
      <c r="Y10" s="198"/>
      <c r="Z10" s="198"/>
      <c r="AA10" s="196"/>
      <c r="AB10" s="196"/>
      <c r="AC10" s="196"/>
      <c r="AD10" s="196"/>
    </row>
    <row r="11" spans="1:30" x14ac:dyDescent="0.25">
      <c r="A11" s="200"/>
      <c r="B11" s="201"/>
      <c r="C11" s="201"/>
      <c r="D11" s="201"/>
      <c r="E11" s="201"/>
      <c r="F11" s="201"/>
      <c r="G11" s="201"/>
      <c r="H11" s="201"/>
      <c r="I11" s="201"/>
      <c r="J11" s="200"/>
      <c r="K11" s="41"/>
      <c r="L11" s="203"/>
      <c r="N11" s="180"/>
    </row>
    <row r="12" spans="1:30" s="167" customFormat="1" x14ac:dyDescent="0.25">
      <c r="A12" s="185">
        <v>17</v>
      </c>
      <c r="B12" s="201">
        <v>1</v>
      </c>
      <c r="C12" s="201" t="s">
        <v>1346</v>
      </c>
      <c r="D12" s="201" t="s">
        <v>1346</v>
      </c>
      <c r="E12" s="201" t="s">
        <v>1347</v>
      </c>
      <c r="F12" s="201">
        <v>2</v>
      </c>
      <c r="G12" s="201" t="s">
        <v>1348</v>
      </c>
      <c r="H12" s="201">
        <v>1502</v>
      </c>
      <c r="I12" s="201">
        <v>17.100000000000001</v>
      </c>
      <c r="J12" s="185">
        <v>2</v>
      </c>
      <c r="K12" s="41"/>
      <c r="L12" s="203">
        <f t="shared" si="0"/>
        <v>113.84820239680427</v>
      </c>
      <c r="M12" s="194"/>
      <c r="N12" s="203">
        <f>SUM(L12:L13)</f>
        <v>349.54771997089114</v>
      </c>
      <c r="O12" s="195"/>
      <c r="P12" s="196"/>
      <c r="Q12" s="196"/>
      <c r="W12" s="197"/>
      <c r="X12" s="41"/>
      <c r="Y12" s="198"/>
      <c r="Z12" s="198"/>
      <c r="AA12" s="196"/>
      <c r="AB12" s="196"/>
      <c r="AC12" s="196"/>
      <c r="AD12" s="196"/>
    </row>
    <row r="13" spans="1:30" s="167" customFormat="1" x14ac:dyDescent="0.25">
      <c r="A13" s="185">
        <v>17</v>
      </c>
      <c r="B13" s="201">
        <v>2</v>
      </c>
      <c r="C13" s="201" t="s">
        <v>1346</v>
      </c>
      <c r="D13" s="201" t="s">
        <v>1346</v>
      </c>
      <c r="E13" s="201" t="s">
        <v>1347</v>
      </c>
      <c r="F13" s="201">
        <v>4</v>
      </c>
      <c r="G13" s="201" t="s">
        <v>1348</v>
      </c>
      <c r="H13" s="201">
        <v>1451</v>
      </c>
      <c r="I13" s="201">
        <v>17.100000000000001</v>
      </c>
      <c r="J13" s="185">
        <v>2</v>
      </c>
      <c r="K13" s="41"/>
      <c r="L13" s="203">
        <f t="shared" si="0"/>
        <v>235.69951757408685</v>
      </c>
      <c r="M13" s="194"/>
      <c r="N13" s="180"/>
      <c r="O13" s="195"/>
      <c r="P13" s="196"/>
      <c r="Q13" s="196"/>
      <c r="W13" s="197"/>
      <c r="X13" s="41"/>
      <c r="Y13" s="198"/>
      <c r="Z13" s="198"/>
      <c r="AA13" s="196"/>
      <c r="AB13" s="196"/>
      <c r="AC13" s="196"/>
      <c r="AD13" s="196"/>
    </row>
    <row r="14" spans="1:30" x14ac:dyDescent="0.25">
      <c r="A14" s="185"/>
      <c r="B14" s="201"/>
      <c r="C14" s="201"/>
      <c r="D14" s="201"/>
      <c r="E14" s="201"/>
      <c r="F14" s="201"/>
      <c r="G14" s="201"/>
      <c r="H14" s="201"/>
      <c r="I14" s="201"/>
      <c r="J14" s="185"/>
      <c r="K14" s="41"/>
      <c r="L14" s="203"/>
      <c r="N14" s="180"/>
    </row>
    <row r="15" spans="1:30" x14ac:dyDescent="0.25">
      <c r="A15" s="185">
        <v>44</v>
      </c>
      <c r="B15" s="201">
        <v>1</v>
      </c>
      <c r="C15" s="201" t="s">
        <v>1346</v>
      </c>
      <c r="D15" s="201" t="s">
        <v>1346</v>
      </c>
      <c r="E15" s="201" t="s">
        <v>1351</v>
      </c>
      <c r="F15" s="201">
        <v>0</v>
      </c>
      <c r="G15" s="201" t="s">
        <v>1348</v>
      </c>
      <c r="H15" s="201">
        <v>2000</v>
      </c>
      <c r="I15" s="201">
        <v>47</v>
      </c>
      <c r="J15" s="185">
        <v>1</v>
      </c>
      <c r="L15" s="203">
        <f t="shared" si="0"/>
        <v>0</v>
      </c>
      <c r="N15" s="203">
        <f>SUM(L15:L20)</f>
        <v>36548.862073621603</v>
      </c>
    </row>
    <row r="16" spans="1:30" x14ac:dyDescent="0.25">
      <c r="A16" s="185">
        <v>44</v>
      </c>
      <c r="B16" s="201">
        <v>2</v>
      </c>
      <c r="C16" s="201" t="s">
        <v>1342</v>
      </c>
      <c r="D16" s="201" t="s">
        <v>1343</v>
      </c>
      <c r="E16" s="201" t="s">
        <v>1347</v>
      </c>
      <c r="F16" s="201">
        <v>27</v>
      </c>
      <c r="G16" s="201" t="s">
        <v>1348</v>
      </c>
      <c r="H16" s="201">
        <v>1130</v>
      </c>
      <c r="I16" s="201">
        <v>272</v>
      </c>
      <c r="J16" s="185">
        <v>5</v>
      </c>
      <c r="L16" s="203">
        <f t="shared" si="0"/>
        <v>12998.230088495573</v>
      </c>
      <c r="N16" s="180"/>
    </row>
    <row r="17" spans="1:14" x14ac:dyDescent="0.25">
      <c r="A17" s="185">
        <v>44</v>
      </c>
      <c r="B17" s="201">
        <v>3</v>
      </c>
      <c r="C17" s="201" t="s">
        <v>1342</v>
      </c>
      <c r="D17" s="201" t="s">
        <v>1343</v>
      </c>
      <c r="E17" s="201" t="s">
        <v>1347</v>
      </c>
      <c r="F17" s="201">
        <v>16</v>
      </c>
      <c r="G17" s="201" t="s">
        <v>1348</v>
      </c>
      <c r="H17" s="201">
        <v>1250</v>
      </c>
      <c r="I17" s="201">
        <v>272</v>
      </c>
      <c r="J17" s="185">
        <v>5</v>
      </c>
      <c r="L17" s="203">
        <f t="shared" si="0"/>
        <v>6963.2</v>
      </c>
      <c r="N17" s="180"/>
    </row>
    <row r="18" spans="1:14" x14ac:dyDescent="0.25">
      <c r="A18" s="185">
        <v>44</v>
      </c>
      <c r="B18" s="201">
        <v>4</v>
      </c>
      <c r="C18" s="201" t="s">
        <v>1348</v>
      </c>
      <c r="D18" s="201" t="s">
        <v>1352</v>
      </c>
      <c r="E18" s="201" t="s">
        <v>1347</v>
      </c>
      <c r="F18" s="201">
        <v>11</v>
      </c>
      <c r="G18" s="201" t="s">
        <v>1353</v>
      </c>
      <c r="H18" s="201">
        <v>1000</v>
      </c>
      <c r="I18" s="201">
        <v>272</v>
      </c>
      <c r="J18" s="185">
        <v>5</v>
      </c>
      <c r="L18" s="203">
        <f t="shared" si="0"/>
        <v>5984</v>
      </c>
      <c r="N18" s="180"/>
    </row>
    <row r="19" spans="1:14" x14ac:dyDescent="0.25">
      <c r="A19" s="185">
        <v>44</v>
      </c>
      <c r="B19" s="201">
        <v>5</v>
      </c>
      <c r="C19" s="201" t="s">
        <v>1342</v>
      </c>
      <c r="D19" s="201" t="s">
        <v>1354</v>
      </c>
      <c r="E19" s="201" t="s">
        <v>1355</v>
      </c>
      <c r="F19" s="201">
        <v>10</v>
      </c>
      <c r="G19" s="201" t="s">
        <v>1348</v>
      </c>
      <c r="H19" s="201">
        <v>860</v>
      </c>
      <c r="I19" s="201">
        <v>272</v>
      </c>
      <c r="J19" s="185">
        <v>5</v>
      </c>
      <c r="L19" s="203">
        <f>F19*(10000/H19)*I19/J19</f>
        <v>6325.5813953488368</v>
      </c>
      <c r="N19" s="180"/>
    </row>
    <row r="20" spans="1:14" x14ac:dyDescent="0.25">
      <c r="A20" s="185">
        <v>44</v>
      </c>
      <c r="B20" s="201">
        <v>6</v>
      </c>
      <c r="C20" s="201" t="s">
        <v>1356</v>
      </c>
      <c r="D20" s="201" t="s">
        <v>1354</v>
      </c>
      <c r="E20" s="201" t="s">
        <v>1355</v>
      </c>
      <c r="F20" s="201">
        <v>6</v>
      </c>
      <c r="G20" s="201" t="s">
        <v>1348</v>
      </c>
      <c r="H20" s="201">
        <v>763</v>
      </c>
      <c r="I20" s="201">
        <v>272</v>
      </c>
      <c r="J20" s="185">
        <v>5</v>
      </c>
      <c r="L20" s="203">
        <f t="shared" si="0"/>
        <v>4277.8505897771956</v>
      </c>
      <c r="N20" s="180"/>
    </row>
  </sheetData>
  <mergeCells count="1">
    <mergeCell ref="B6:I6"/>
  </mergeCells>
  <pageMargins left="0.70866141732283472" right="0.70866141732283472" top="0.74803149606299213" bottom="0.74803149606299213" header="0.31496062992125984" footer="0.31496062992125984"/>
  <pageSetup paperSize="9" scale="8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Raw data (Jan 2017)</vt:lpstr>
      <vt:lpstr>Sorted by strata (Jan 2017)</vt:lpstr>
      <vt:lpstr> Summary of strata (Jan 2017)</vt:lpstr>
      <vt:lpstr>2018_19 design</vt:lpstr>
      <vt:lpstr>Choosing your random sample</vt:lpstr>
      <vt:lpstr>Monitoring sample</vt:lpstr>
      <vt:lpstr>Sampling within each property</vt:lpstr>
      <vt:lpstr>Recording sheet</vt:lpstr>
      <vt:lpstr>Raw database</vt:lpstr>
      <vt:lpstr>Data processing, step 1</vt:lpstr>
      <vt:lpstr>Data processing (step 2) +Table</vt:lpstr>
      <vt:lpstr>Trend graph</vt:lpstr>
    </vt:vector>
  </TitlesOfParts>
  <Company>Marlborough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Webb-5022</dc:creator>
  <cp:lastModifiedBy>Bourdot, Graeme</cp:lastModifiedBy>
  <cp:lastPrinted>2017-06-29T03:51:18Z</cp:lastPrinted>
  <dcterms:created xsi:type="dcterms:W3CDTF">2017-03-09T02:59:59Z</dcterms:created>
  <dcterms:modified xsi:type="dcterms:W3CDTF">2017-06-29T23:25:31Z</dcterms:modified>
</cp:coreProperties>
</file>